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จัดซื้อ เขต รอบพึงพอใจ\"/>
    </mc:Choice>
  </mc:AlternateContent>
  <xr:revisionPtr revIDLastSave="0" documentId="13_ncr:1_{3F4C682D-BF68-417C-935E-B33144A6C8C5}" xr6:coauthVersionLast="46" xr6:coauthVersionMax="46" xr10:uidLastSave="{00000000-0000-0000-0000-000000000000}"/>
  <bookViews>
    <workbookView xWindow="-110" yWindow="-110" windowWidth="19420" windowHeight="10460" activeTab="4" xr2:uid="{00000000-000D-0000-FFFF-FFFF00000000}"/>
  </bookViews>
  <sheets>
    <sheet name="จัดหาร่วมเขต 4 หลัก" sheetId="29" r:id="rId1"/>
    <sheet name="จัดหาร่วมเขต 4 รอง" sheetId="27" r:id="rId2"/>
    <sheet name="สรุปรายการ" sheetId="28" r:id="rId3"/>
    <sheet name="เสนอแก้ไข spec" sheetId="32" r:id="rId4"/>
    <sheet name=" คุณสมบัติ (spec)" sheetId="3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8" l="1"/>
  <c r="X89" i="27"/>
  <c r="X90" i="27"/>
  <c r="W89" i="27"/>
  <c r="X73" i="27"/>
  <c r="W73" i="27"/>
  <c r="X64" i="27"/>
  <c r="W64" i="27"/>
  <c r="X55" i="27"/>
  <c r="W55" i="27"/>
  <c r="X44" i="27"/>
  <c r="W44" i="27"/>
  <c r="X32" i="27"/>
  <c r="W32" i="27"/>
  <c r="X14" i="27"/>
  <c r="W14" i="27"/>
  <c r="W90" i="29"/>
  <c r="X90" i="29" s="1"/>
  <c r="W89" i="29"/>
  <c r="X89" i="29" s="1"/>
  <c r="W88" i="29"/>
  <c r="W86" i="29"/>
  <c r="X86" i="29" s="1"/>
  <c r="W85" i="29"/>
  <c r="X85" i="29" s="1"/>
  <c r="W84" i="29"/>
  <c r="W82" i="29"/>
  <c r="X82" i="29" s="1"/>
  <c r="W81" i="29"/>
  <c r="X81" i="29" s="1"/>
  <c r="W80" i="29"/>
  <c r="W78" i="29"/>
  <c r="X78" i="29" s="1"/>
  <c r="W77" i="29"/>
  <c r="X77" i="29" s="1"/>
  <c r="W76" i="29"/>
  <c r="W74" i="29"/>
  <c r="X74" i="29" s="1"/>
  <c r="W73" i="29"/>
  <c r="W72" i="29"/>
  <c r="X72" i="29" s="1"/>
  <c r="W71" i="29"/>
  <c r="X71" i="29" s="1"/>
  <c r="W69" i="29"/>
  <c r="X69" i="29" s="1"/>
  <c r="W68" i="29"/>
  <c r="X68" i="29" s="1"/>
  <c r="W67" i="29"/>
  <c r="W65" i="29"/>
  <c r="X65" i="29" s="1"/>
  <c r="W64" i="29"/>
  <c r="X64" i="29" s="1"/>
  <c r="W63" i="29"/>
  <c r="W62" i="29"/>
  <c r="X62" i="29" s="1"/>
  <c r="W60" i="29"/>
  <c r="X60" i="29" s="1"/>
  <c r="W59" i="29"/>
  <c r="X59" i="29" s="1"/>
  <c r="W58" i="29"/>
  <c r="W56" i="29"/>
  <c r="X56" i="29" s="1"/>
  <c r="W55" i="29"/>
  <c r="X55" i="29" s="1"/>
  <c r="W54" i="29"/>
  <c r="W52" i="29"/>
  <c r="X52" i="29" s="1"/>
  <c r="W51" i="29"/>
  <c r="X51" i="29" s="1"/>
  <c r="W50" i="29"/>
  <c r="X50" i="29" s="1"/>
  <c r="W49" i="29"/>
  <c r="W47" i="29"/>
  <c r="X47" i="29" s="1"/>
  <c r="W46" i="29"/>
  <c r="X46" i="29" s="1"/>
  <c r="W45" i="29"/>
  <c r="W43" i="29"/>
  <c r="X43" i="29" s="1"/>
  <c r="W42" i="29"/>
  <c r="X42" i="29" s="1"/>
  <c r="W41" i="29"/>
  <c r="X41" i="29" s="1"/>
  <c r="W40" i="29"/>
  <c r="X40" i="29" s="1"/>
  <c r="W39" i="29"/>
  <c r="W37" i="29"/>
  <c r="X37" i="29" s="1"/>
  <c r="W36" i="29"/>
  <c r="X36" i="29" s="1"/>
  <c r="W35" i="29"/>
  <c r="W33" i="29"/>
  <c r="X33" i="29" s="1"/>
  <c r="W32" i="29"/>
  <c r="X32" i="29" s="1"/>
  <c r="W31" i="29"/>
  <c r="X31" i="29" s="1"/>
  <c r="W29" i="29"/>
  <c r="X29" i="29" s="1"/>
  <c r="W28" i="29"/>
  <c r="X28" i="29" s="1"/>
  <c r="W27" i="29"/>
  <c r="W25" i="29"/>
  <c r="X25" i="29" s="1"/>
  <c r="W24" i="29"/>
  <c r="X24" i="29" s="1"/>
  <c r="W23" i="29"/>
  <c r="W21" i="29"/>
  <c r="X21" i="29" s="1"/>
  <c r="W20" i="29"/>
  <c r="X20" i="29" s="1"/>
  <c r="W19" i="29"/>
  <c r="W17" i="29"/>
  <c r="X17" i="29" s="1"/>
  <c r="W16" i="29"/>
  <c r="X16" i="29" s="1"/>
  <c r="W15" i="29"/>
  <c r="X15" i="29" s="1"/>
  <c r="W14" i="29"/>
  <c r="X14" i="29" s="1"/>
  <c r="W12" i="29"/>
  <c r="X12" i="29" s="1"/>
  <c r="W11" i="29"/>
  <c r="X11" i="29" s="1"/>
  <c r="W10" i="29"/>
  <c r="W8" i="29"/>
  <c r="X8" i="29" s="1"/>
  <c r="W7" i="29"/>
  <c r="X7" i="29" s="1"/>
  <c r="W6" i="29"/>
  <c r="X6" i="29" s="1"/>
  <c r="W5" i="29"/>
  <c r="D25" i="28"/>
  <c r="W6" i="27"/>
  <c r="X6" i="27" s="1"/>
  <c r="W7" i="27"/>
  <c r="X7" i="27" s="1"/>
  <c r="W8" i="27"/>
  <c r="X8" i="27" s="1"/>
  <c r="W9" i="27"/>
  <c r="X9" i="27" s="1"/>
  <c r="W10" i="27"/>
  <c r="X10" i="27" s="1"/>
  <c r="W11" i="27"/>
  <c r="X11" i="27" s="1"/>
  <c r="W12" i="27"/>
  <c r="X12" i="27" s="1"/>
  <c r="W13" i="27"/>
  <c r="X13" i="27" s="1"/>
  <c r="W15" i="27"/>
  <c r="X15" i="27" s="1"/>
  <c r="W16" i="27"/>
  <c r="X16" i="27" s="1"/>
  <c r="W17" i="27"/>
  <c r="X17" i="27" s="1"/>
  <c r="W18" i="27"/>
  <c r="X18" i="27" s="1"/>
  <c r="W19" i="27"/>
  <c r="X19" i="27" s="1"/>
  <c r="W20" i="27"/>
  <c r="X20" i="27" s="1"/>
  <c r="W21" i="27"/>
  <c r="X21" i="27" s="1"/>
  <c r="W22" i="27"/>
  <c r="X22" i="27" s="1"/>
  <c r="W23" i="27"/>
  <c r="X23" i="27" s="1"/>
  <c r="W24" i="27"/>
  <c r="X24" i="27" s="1"/>
  <c r="W25" i="27"/>
  <c r="X25" i="27" s="1"/>
  <c r="W26" i="27"/>
  <c r="X26" i="27" s="1"/>
  <c r="W27" i="27"/>
  <c r="X27" i="27" s="1"/>
  <c r="W28" i="27"/>
  <c r="X28" i="27" s="1"/>
  <c r="W29" i="27"/>
  <c r="X29" i="27" s="1"/>
  <c r="W30" i="27"/>
  <c r="X30" i="27" s="1"/>
  <c r="W31" i="27"/>
  <c r="X31" i="27" s="1"/>
  <c r="W33" i="27"/>
  <c r="X33" i="27" s="1"/>
  <c r="W34" i="27"/>
  <c r="X34" i="27" s="1"/>
  <c r="W35" i="27"/>
  <c r="X35" i="27" s="1"/>
  <c r="W36" i="27"/>
  <c r="X36" i="27" s="1"/>
  <c r="W37" i="27"/>
  <c r="X37" i="27" s="1"/>
  <c r="W38" i="27"/>
  <c r="X38" i="27" s="1"/>
  <c r="W39" i="27"/>
  <c r="X39" i="27" s="1"/>
  <c r="W40" i="27"/>
  <c r="X40" i="27" s="1"/>
  <c r="W41" i="27"/>
  <c r="X41" i="27" s="1"/>
  <c r="W42" i="27"/>
  <c r="X42" i="27" s="1"/>
  <c r="W43" i="27"/>
  <c r="X43" i="27" s="1"/>
  <c r="W45" i="27"/>
  <c r="X45" i="27" s="1"/>
  <c r="W46" i="27"/>
  <c r="X46" i="27" s="1"/>
  <c r="W47" i="27"/>
  <c r="X47" i="27" s="1"/>
  <c r="W48" i="27"/>
  <c r="X48" i="27" s="1"/>
  <c r="W49" i="27"/>
  <c r="X49" i="27" s="1"/>
  <c r="W50" i="27"/>
  <c r="X50" i="27" s="1"/>
  <c r="W51" i="27"/>
  <c r="X51" i="27" s="1"/>
  <c r="W52" i="27"/>
  <c r="X52" i="27" s="1"/>
  <c r="W53" i="27"/>
  <c r="X53" i="27" s="1"/>
  <c r="W54" i="27"/>
  <c r="X54" i="27" s="1"/>
  <c r="W56" i="27"/>
  <c r="X56" i="27" s="1"/>
  <c r="W57" i="27"/>
  <c r="X57" i="27" s="1"/>
  <c r="W58" i="27"/>
  <c r="X58" i="27" s="1"/>
  <c r="W59" i="27"/>
  <c r="X59" i="27" s="1"/>
  <c r="W60" i="27"/>
  <c r="X60" i="27" s="1"/>
  <c r="W61" i="27"/>
  <c r="X61" i="27" s="1"/>
  <c r="W62" i="27"/>
  <c r="X62" i="27" s="1"/>
  <c r="W63" i="27"/>
  <c r="X63" i="27" s="1"/>
  <c r="W65" i="27"/>
  <c r="X65" i="27" s="1"/>
  <c r="W66" i="27"/>
  <c r="X66" i="27" s="1"/>
  <c r="W67" i="27"/>
  <c r="X67" i="27" s="1"/>
  <c r="W68" i="27"/>
  <c r="X68" i="27" s="1"/>
  <c r="W69" i="27"/>
  <c r="X69" i="27" s="1"/>
  <c r="W70" i="27"/>
  <c r="X70" i="27" s="1"/>
  <c r="W71" i="27"/>
  <c r="X71" i="27" s="1"/>
  <c r="W72" i="27"/>
  <c r="X72" i="27" s="1"/>
  <c r="W74" i="27"/>
  <c r="X74" i="27" s="1"/>
  <c r="W75" i="27"/>
  <c r="X75" i="27" s="1"/>
  <c r="W76" i="27"/>
  <c r="X76" i="27" s="1"/>
  <c r="W77" i="27"/>
  <c r="X77" i="27" s="1"/>
  <c r="W78" i="27"/>
  <c r="X78" i="27" s="1"/>
  <c r="W79" i="27"/>
  <c r="X79" i="27" s="1"/>
  <c r="W80" i="27"/>
  <c r="X80" i="27" s="1"/>
  <c r="W81" i="27"/>
  <c r="X81" i="27" s="1"/>
  <c r="W82" i="27"/>
  <c r="X82" i="27" s="1"/>
  <c r="W83" i="27"/>
  <c r="X83" i="27" s="1"/>
  <c r="W84" i="27"/>
  <c r="X84" i="27" s="1"/>
  <c r="W85" i="27"/>
  <c r="X85" i="27" s="1"/>
  <c r="W86" i="27"/>
  <c r="X86" i="27" s="1"/>
  <c r="W87" i="27"/>
  <c r="X87" i="27" s="1"/>
  <c r="W88" i="27"/>
  <c r="X88" i="27" s="1"/>
  <c r="W5" i="27"/>
  <c r="X5" i="27" s="1"/>
  <c r="W9" i="29" l="1"/>
  <c r="W38" i="29"/>
  <c r="W61" i="29"/>
  <c r="W57" i="29"/>
  <c r="W22" i="29"/>
  <c r="X5" i="29"/>
  <c r="W26" i="29"/>
  <c r="X35" i="29"/>
  <c r="X38" i="29" s="1"/>
  <c r="W44" i="29"/>
  <c r="W48" i="29"/>
  <c r="W66" i="29"/>
  <c r="W79" i="29"/>
  <c r="W83" i="29"/>
  <c r="W87" i="29"/>
  <c r="W91" i="29"/>
  <c r="X19" i="29"/>
  <c r="X22" i="29" s="1"/>
  <c r="W13" i="29"/>
  <c r="X23" i="29"/>
  <c r="X39" i="29"/>
  <c r="X44" i="29" s="1"/>
  <c r="X45" i="29"/>
  <c r="X48" i="29" s="1"/>
  <c r="W70" i="29"/>
  <c r="W30" i="29"/>
  <c r="W53" i="29"/>
  <c r="X63" i="29"/>
  <c r="X66" i="29" s="1"/>
  <c r="W75" i="29"/>
  <c r="X27" i="29"/>
  <c r="X30" i="29" s="1"/>
  <c r="W34" i="29"/>
  <c r="X49" i="29"/>
  <c r="X53" i="29" s="1"/>
  <c r="X67" i="29"/>
  <c r="X70" i="29" s="1"/>
  <c r="X73" i="29"/>
  <c r="X75" i="29" s="1"/>
  <c r="X18" i="29"/>
  <c r="X26" i="29"/>
  <c r="X9" i="29"/>
  <c r="X34" i="29"/>
  <c r="W18" i="29"/>
  <c r="X10" i="29"/>
  <c r="X13" i="29" s="1"/>
  <c r="X54" i="29"/>
  <c r="X57" i="29" s="1"/>
  <c r="X58" i="29"/>
  <c r="X61" i="29" s="1"/>
  <c r="X76" i="29"/>
  <c r="X79" i="29" s="1"/>
  <c r="X80" i="29"/>
  <c r="X83" i="29" s="1"/>
  <c r="X84" i="29"/>
  <c r="X87" i="29" s="1"/>
  <c r="X88" i="29"/>
  <c r="X91" i="29" s="1"/>
</calcChain>
</file>

<file path=xl/sharedStrings.xml><?xml version="1.0" encoding="utf-8"?>
<sst xmlns="http://schemas.openxmlformats.org/spreadsheetml/2006/main" count="1102" uniqueCount="467">
  <si>
    <t>ลำดับ</t>
  </si>
  <si>
    <t>บริษัท</t>
  </si>
  <si>
    <t>หลอดดูดน้ำลาย</t>
  </si>
  <si>
    <t>ชื่อทางการค้า</t>
  </si>
  <si>
    <t>Bonding system</t>
  </si>
  <si>
    <t>Tytin FC</t>
  </si>
  <si>
    <t>ขนาดบรรจุ</t>
  </si>
  <si>
    <t>World work</t>
  </si>
  <si>
    <t>GI ชนิด base/lining</t>
  </si>
  <si>
    <t>Flowable composite</t>
  </si>
  <si>
    <t>RMGI</t>
  </si>
  <si>
    <t>Sealant ชนิดขวด</t>
  </si>
  <si>
    <t>Clinpro sealant</t>
  </si>
  <si>
    <t xml:space="preserve">Concise sealant </t>
  </si>
  <si>
    <t>Sealant ชนิดหลอด</t>
  </si>
  <si>
    <t>Fluoride varnish ชนิด single dose</t>
  </si>
  <si>
    <t>Fluoride gel</t>
  </si>
  <si>
    <t>เข็มฉีดยาทางทันตกรรม</t>
  </si>
  <si>
    <t>100 ชิ้น</t>
  </si>
  <si>
    <t>ยาชาทางทันตกรรม 2%</t>
  </si>
  <si>
    <t>ยาชาทางทันตกรรม 4%</t>
  </si>
  <si>
    <t>Huon articaine</t>
  </si>
  <si>
    <t>Atrinibsa</t>
  </si>
  <si>
    <t>ฟิล์มเอกซเรย์ทางทันตกรรมสำหรับเด็ก</t>
  </si>
  <si>
    <t>100 ฟิล์ม</t>
  </si>
  <si>
    <t>ฟิล์มเอกซเรย์ทางทันตกรรมสำหรับผู้ใหญ่</t>
  </si>
  <si>
    <t>150 ฟิล์ม</t>
  </si>
  <si>
    <t>160 แผ่น</t>
  </si>
  <si>
    <t>แปรงทา bonding แบบ microbrush</t>
  </si>
  <si>
    <t>Jota</t>
  </si>
  <si>
    <t>Alginate</t>
  </si>
  <si>
    <t>Dental stone type III</t>
  </si>
  <si>
    <t>ชื่อวัสดุ</t>
  </si>
  <si>
    <t>ราคาต่อหน่วยรวมภาษีมูลค่า(บาท)</t>
  </si>
  <si>
    <t>Composite resin ชนิด hybrid</t>
  </si>
  <si>
    <t>G-aenial (Anterior)</t>
  </si>
  <si>
    <t>บริษัท แอคคอร์ด คอร์ปอเรชั่น จำกัด</t>
  </si>
  <si>
    <t>4.7 g.</t>
  </si>
  <si>
    <t>G-aenial (Posterior)</t>
  </si>
  <si>
    <t>5.5 g.</t>
  </si>
  <si>
    <t>บริษัท เดนท์สพลาย จำกัด</t>
  </si>
  <si>
    <t>Competence Flow</t>
  </si>
  <si>
    <t>บริษัท ชูมิตร 1967 จำกัด</t>
  </si>
  <si>
    <t>1 ml.</t>
  </si>
  <si>
    <t>บริษัท นูโวเด้นท์ จำกัด</t>
  </si>
  <si>
    <t>บริษัท ดีเคเอสเอช (ประเทศไทย) จำกัด (3M)</t>
  </si>
  <si>
    <t>50 caps</t>
  </si>
  <si>
    <t xml:space="preserve">Gold Label II LC </t>
  </si>
  <si>
    <t>Vitremer</t>
  </si>
  <si>
    <t xml:space="preserve">Amalgam capsule </t>
  </si>
  <si>
    <t>บริษัท เอสดีเอส เคอร์ จำกัด</t>
  </si>
  <si>
    <t>500 แคปซูล/กระปุก</t>
  </si>
  <si>
    <t>Original D</t>
  </si>
  <si>
    <t>บริษัท ไดร์ฟ เด็นทัล อินคอร์ปอเรชั่น จำกัด</t>
  </si>
  <si>
    <t>Cotisen</t>
  </si>
  <si>
    <t>บริษัท ซี ที เอ็ม โกลเบิล จำกัด</t>
  </si>
  <si>
    <t>100 ก้าน</t>
  </si>
  <si>
    <t xml:space="preserve">บริษัท เอส.ดี. ทันตเวช (1988) จำกัด </t>
  </si>
  <si>
    <t>บริษัท เดนท์-เมท จำกัด</t>
  </si>
  <si>
    <t>Etching gel</t>
  </si>
  <si>
    <t>บริษัท ธเนศพัฒนา จำกัด</t>
  </si>
  <si>
    <t>บริษัท เซี่ยงไฮ้ ทันตภัณฑ์</t>
  </si>
  <si>
    <t>1.2 ml/หลอด</t>
  </si>
  <si>
    <t>บริษัท วีอาร์พี เด้นท์ จำกัด</t>
  </si>
  <si>
    <t>Clinpro white varnish</t>
  </si>
  <si>
    <t>บริษัท ดีว่า เมดิคอลซัพพลาย จำกัด</t>
  </si>
  <si>
    <t>แผ่นเช็ดทำความสะอาดฆ่าเชื้อ</t>
  </si>
  <si>
    <t>Caviwipe</t>
  </si>
  <si>
    <t>บริษัท ทันตสยาม จำกัด</t>
  </si>
  <si>
    <t>200 แผ่น</t>
  </si>
  <si>
    <t>บริษัท เอส ดี ทันตเวช จำกัด</t>
  </si>
  <si>
    <t>AGFA Dentus M2 comfort</t>
  </si>
  <si>
    <t>บริษัท ดี เค เอส เอช (ประเทศไทย) จำกัด</t>
  </si>
  <si>
    <t>50 cartridges x 1.8 ml.</t>
  </si>
  <si>
    <t>50 cartridges x 1.7 ml.</t>
  </si>
  <si>
    <t>Terumo</t>
  </si>
  <si>
    <t>Jeltrate</t>
  </si>
  <si>
    <t>450 g.</t>
  </si>
  <si>
    <t>Rocka</t>
  </si>
  <si>
    <t>10 kg.</t>
  </si>
  <si>
    <t>M dent</t>
  </si>
  <si>
    <t>Silver diamine Fluoride complex</t>
  </si>
  <si>
    <t>Topamine</t>
  </si>
  <si>
    <t>5 ml/ขวด</t>
  </si>
  <si>
    <t>Composite resin ชนิด Nanofill</t>
  </si>
  <si>
    <t>Filtek Z350</t>
  </si>
  <si>
    <t>P10</t>
  </si>
  <si>
    <t>Teknitron</t>
  </si>
  <si>
    <t>Meisinger</t>
  </si>
  <si>
    <t>Carbide สั้น</t>
  </si>
  <si>
    <t>Carbide ยาว</t>
  </si>
  <si>
    <t>Steel ยาว</t>
  </si>
  <si>
    <t>10 ตัว/แผง</t>
  </si>
  <si>
    <t>Steel สั้น</t>
  </si>
  <si>
    <t>คาดเหลือง+คาดแดง</t>
  </si>
  <si>
    <t>บริษัท เอ็กซา ซีแลม จำกัด</t>
  </si>
  <si>
    <t>15 kg. x 3 ถุง</t>
  </si>
  <si>
    <t>IQ</t>
  </si>
  <si>
    <t>453 g.</t>
  </si>
  <si>
    <t>Algimax</t>
  </si>
  <si>
    <t>500 g.</t>
  </si>
  <si>
    <t>Mit-ject</t>
  </si>
  <si>
    <t>C-K ject</t>
  </si>
  <si>
    <t>Ubistesin forte</t>
  </si>
  <si>
    <t>Scandonest 2%</t>
  </si>
  <si>
    <t>Medicaine 2%</t>
  </si>
  <si>
    <t xml:space="preserve">AGFA </t>
  </si>
  <si>
    <t>180 แผ่น</t>
  </si>
  <si>
    <t>Clinicare</t>
  </si>
  <si>
    <t>Bosskklein</t>
  </si>
  <si>
    <t>ASA</t>
  </si>
  <si>
    <t>480 ml</t>
  </si>
  <si>
    <t>Vericom</t>
  </si>
  <si>
    <t>0.4 ml. x 50 ซอง</t>
  </si>
  <si>
    <t>Profluoride</t>
  </si>
  <si>
    <t>0.5 ml. x 50 ซอง (แถมพู่กัน 100 อัน เมื่อซื้อ 100 ซอง)</t>
  </si>
  <si>
    <t>0.4 ml. x 200 ซอง</t>
  </si>
  <si>
    <t>1.2 ml x 4 หลอด</t>
  </si>
  <si>
    <t xml:space="preserve">Embrace </t>
  </si>
  <si>
    <t>Clinpro sealant syringe</t>
  </si>
  <si>
    <t>1.25 g. x 5 หลอด 
+ etching 6 g.</t>
  </si>
  <si>
    <t>Ivoclar Vivadent</t>
  </si>
  <si>
    <t>6.1 ml</t>
  </si>
  <si>
    <t>All-Zeal</t>
  </si>
  <si>
    <t>6 ml.</t>
  </si>
  <si>
    <t>8 g.</t>
  </si>
  <si>
    <t>3 ml. x 5 หลอด + 15 tips</t>
  </si>
  <si>
    <t>Activ etch kit</t>
  </si>
  <si>
    <t>5 ml. x 1 หลอด</t>
  </si>
  <si>
    <t>Dentex</t>
  </si>
  <si>
    <t>2.5 ml. x 2 หลอด</t>
  </si>
  <si>
    <t>M etch</t>
  </si>
  <si>
    <t>Promise</t>
  </si>
  <si>
    <t>ไม่มียี่ห้อ</t>
  </si>
  <si>
    <t>บริษัท เด็นท์-เมท จำกัด</t>
  </si>
  <si>
    <t>บริษัท พรอมมิเน้นท์ จำกัด</t>
  </si>
  <si>
    <t>9.5 g./5.5 ml.+กระดาษผสม+ช้อนตวง</t>
  </si>
  <si>
    <t xml:space="preserve">Embaze </t>
  </si>
  <si>
    <t>7 g.</t>
  </si>
  <si>
    <t>GC Fuji lining paste pack</t>
  </si>
  <si>
    <t>9 g./5.5 ml.+กระดาษผสม+ช้อนตวง</t>
  </si>
  <si>
    <t>Vitrebond kit</t>
  </si>
  <si>
    <t>5 g./ขวด</t>
  </si>
  <si>
    <t>Single bond universal</t>
  </si>
  <si>
    <t>5.58 ml.(6 g.)/ขวด</t>
  </si>
  <si>
    <t>Single bond 2</t>
  </si>
  <si>
    <t>Optibond S</t>
  </si>
  <si>
    <t>GS-80</t>
  </si>
  <si>
    <t>5 g,/2.5 ml + primer 2 ml.+ finishing gloss 2 ml.</t>
  </si>
  <si>
    <t>ผง 15 g./น้ำ 8 g.(6.5 ml) + dentine conditioner 6 g.
(มี dentine conditioner 6 g.ให้ทุกกล่อง และกระดาษผสม)</t>
  </si>
  <si>
    <t>30 caps 
(มี dentine conditioner 6 g. ให้ 1 ขวด เมื่อซื้อ 5 กล่อง)</t>
  </si>
  <si>
    <t>Gold Label II LC capsule</t>
  </si>
  <si>
    <t>ผง 15 g./น้ำ 5 ml.
+ อุปกรณ์ผสม
(ไม่แถม dentine conditioner แต่ขายขวด 6 g. ราคา 400 บาท , dentin conditioner 25 g. ราคาขวดละ 900 บาท)</t>
  </si>
  <si>
    <t>ZIRCONOMER Improved</t>
  </si>
  <si>
    <t>ผง 15 g./น้ำ 8 ml.+ ช้อนตวง</t>
  </si>
  <si>
    <t>Gold Label 9HS posterior extra</t>
  </si>
  <si>
    <t>ผง 15 g./น้ำ 8 ml.+ อุปกรณ์ผสม</t>
  </si>
  <si>
    <t>Glass Ionomer FX Ultra</t>
  </si>
  <si>
    <t>Conventional GI ผสม</t>
  </si>
  <si>
    <t>50 caps
(ซื้อ 2 กล่อง แถมเครื่องมือใช้งานจำกัด 1 ชุด/1 ลูกค้า)</t>
  </si>
  <si>
    <t>Ketac Universal aplicap</t>
  </si>
  <si>
    <t>Ketac Molar Apicap</t>
  </si>
  <si>
    <t>50 caps 
(ซื้อครบ 5 กล่อง แถม dentine conditioner 6 g. 1 ขวด และซื้อแคปซูลบิลแรก 5 กล่อง แถมปืน 1 อัน)</t>
  </si>
  <si>
    <t>GC EQUIA FORTE fil</t>
  </si>
  <si>
    <t>30 caps 
(ซื้อครบ 5 กล่อง แถม dentine conditioner 6 g. 1 ขวด และซื้อแคปซูลบิลแรก 5 กล่อง แถมปืน 1 อัน)</t>
  </si>
  <si>
    <t>GC gold label IX Extra capsule (Fuji IX GP capsule)</t>
  </si>
  <si>
    <t>Conventional GI capsule</t>
  </si>
  <si>
    <t>4 g. (2 g. X 2 หลอด)</t>
  </si>
  <si>
    <t>Filtek Z350 XT flowable</t>
  </si>
  <si>
    <t>1.7 g.</t>
  </si>
  <si>
    <t>Premise flowable</t>
  </si>
  <si>
    <t>1.9 g.</t>
  </si>
  <si>
    <t>Solare sculpt</t>
  </si>
  <si>
    <t>4.6 g.</t>
  </si>
  <si>
    <t>Clearfil AP-X</t>
  </si>
  <si>
    <t>ปีงบประมาณ  2564</t>
  </si>
  <si>
    <t>4 g./หลอด</t>
  </si>
  <si>
    <t>Cultrasonic insert</t>
  </si>
  <si>
    <t>1 หัว</t>
  </si>
  <si>
    <t>MII-VTron</t>
  </si>
  <si>
    <t>Cavitron</t>
  </si>
  <si>
    <t>A-Dent</t>
  </si>
  <si>
    <t>Hu-friedy ultrasonic inserts</t>
  </si>
  <si>
    <t>Daimond round / fissure ทุก size</t>
  </si>
  <si>
    <t>Dia-burs</t>
  </si>
  <si>
    <t>5 ตัว/แผง</t>
  </si>
  <si>
    <t>Vertex</t>
  </si>
  <si>
    <t>1 ตัว</t>
  </si>
  <si>
    <t xml:space="preserve">บริษัท เอ-แฟคทอรี่ จำกัด </t>
  </si>
  <si>
    <t>Cross tech</t>
  </si>
  <si>
    <t>Elite-Swiss</t>
  </si>
  <si>
    <t>NTI</t>
  </si>
  <si>
    <t>Lusterdent</t>
  </si>
  <si>
    <t>Microdont</t>
  </si>
  <si>
    <t>Dia-tessin</t>
  </si>
  <si>
    <t>บริษัท เอ็มมีเน้นซ์ อินเตอร์เนชั่นแนล จำกัด</t>
  </si>
  <si>
    <t>5 ตัว/กล่อง</t>
  </si>
  <si>
    <t>บริษัท แอคคูเรทพลัส จำกัด</t>
  </si>
  <si>
    <t>Ecoline</t>
  </si>
  <si>
    <t>บริษัท เด็นตัล วิชั่น จำกัด</t>
  </si>
  <si>
    <t>ไม่มียี่ห้อ round burs 008-018</t>
  </si>
  <si>
    <t>บริษัท โอดอนเท็กซ์ จำกัด</t>
  </si>
  <si>
    <t>ไม่มียี่ห้อ round burs 021-023</t>
  </si>
  <si>
    <t>ไม่มียี่ห้อ fissure burs 008-016</t>
  </si>
  <si>
    <t>Vertex  หัวกรอเร็ว</t>
  </si>
  <si>
    <t>Vertex หัวกรอช้า</t>
  </si>
  <si>
    <t>6 ตัว</t>
  </si>
  <si>
    <t>Ela</t>
  </si>
  <si>
    <t>Komet</t>
  </si>
  <si>
    <t>5 ตัว/แพ็ค</t>
  </si>
  <si>
    <t>6 ตัว/กล่อง</t>
  </si>
  <si>
    <t>10 ตัว</t>
  </si>
  <si>
    <t>ไม่มียี่ห้อ round burs</t>
  </si>
  <si>
    <t xml:space="preserve">ไม่มียี่ห้อ fissure burs  </t>
  </si>
  <si>
    <t>ไม่มียี่ห้อ fissure burs</t>
  </si>
  <si>
    <t>Meisinger - round burs</t>
  </si>
  <si>
    <t>Meisinger - fissure burs</t>
  </si>
  <si>
    <t>ไม่มียี่ห้อ - round burs</t>
  </si>
  <si>
    <t>ไม่มียี่ห้อ - fissure burs</t>
  </si>
  <si>
    <t>Diaswiss  008-018</t>
  </si>
  <si>
    <t>Diaswiss  021-023</t>
  </si>
  <si>
    <t>Dia-Tessin</t>
  </si>
  <si>
    <t>Jata</t>
  </si>
  <si>
    <t>แบบประเมินความพึงพอใจการจัดซื้อวัสดุทันตกรรมร่วมเขต ๔ ปี ๒๕๖๔ และประมาณการสั่งซื้อปี ๒๕๖๕</t>
  </si>
  <si>
    <t>รวมทั้งจังหวัด</t>
  </si>
  <si>
    <t>อยุธยา</t>
  </si>
  <si>
    <t>ท่าเรือ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</si>
  <si>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</si>
  <si>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</si>
  <si>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</si>
  <si>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</si>
  <si>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</si>
  <si>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</si>
  <si>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</si>
  <si>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</si>
  <si>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เสนา</t>
  </si>
  <si>
    <t>บางซ้าย</t>
  </si>
  <si>
    <t>อุทัย</t>
  </si>
  <si>
    <t>มหาราช</t>
  </si>
  <si>
    <t>บ้านแพรก</t>
  </si>
  <si>
    <t>รวม</t>
  </si>
  <si>
    <t>ประมาณการสั่งซื้อวัสดุทันตกรรมร่วมเขต ๔ปี ๒๕๖๕</t>
  </si>
  <si>
    <t>จำนวน</t>
  </si>
  <si>
    <t>ราคา</t>
  </si>
  <si>
    <t>30</t>
  </si>
  <si>
    <t>0</t>
  </si>
  <si>
    <t>15</t>
  </si>
  <si>
    <t>10</t>
  </si>
  <si>
    <t>5</t>
  </si>
  <si>
    <t>2</t>
  </si>
  <si>
    <t>6</t>
  </si>
  <si>
    <t>20</t>
  </si>
  <si>
    <t>400</t>
  </si>
  <si>
    <t>50</t>
  </si>
  <si>
    <t>200</t>
  </si>
  <si>
    <t>สมเด็จฯ</t>
  </si>
  <si>
    <t>รวมรายการหลัก</t>
  </si>
  <si>
    <t>ราคารวม(บาท)</t>
  </si>
  <si>
    <t xml:space="preserve">ประเมินความพึงพอใจ </t>
  </si>
  <si>
    <t>ด้านคุณภาพ</t>
  </si>
  <si>
    <t>ด้านการบริการของบริษัท ระบุ.....</t>
  </si>
  <si>
    <t>ดี</t>
  </si>
  <si>
    <t>พอใช้</t>
  </si>
  <si>
    <t>ปรับปรุง ระบุ .....</t>
  </si>
  <si>
    <t xml:space="preserve">ดี (2) มีของขาดในช่วงต้นปีงบประมาณ(บางปะอิน) </t>
  </si>
  <si>
    <t>ดี(2)</t>
  </si>
  <si>
    <t>ดี(1)</t>
  </si>
  <si>
    <t>พอใช้ (1)</t>
  </si>
  <si>
    <t>ดี (1)</t>
  </si>
  <si>
    <t>ดี (2)</t>
  </si>
  <si>
    <t>ดี (4)</t>
  </si>
  <si>
    <t>ไม่ดี (1 )แพ็คส่งของไม่ดีมีแตกหัก บางปะอิน   ดี (1)</t>
  </si>
  <si>
    <t>พอใช้(1) ดี (3)</t>
  </si>
  <si>
    <t>ดี (3)</t>
  </si>
  <si>
    <t>ของขาด ต้องการสั่งต้นเดือนเมษา.64 เซลแจ้งว่าของจะเข้า พค.64</t>
  </si>
  <si>
    <t>ดี (2) ผู้แทนดี แก้ไขตามบิลค่อนข้างนาน, ผสมให้เนียนยากกว่ายี่ห้ออื่น</t>
  </si>
  <si>
    <t>ปรับปรุง</t>
  </si>
  <si>
    <t>ปลายหลอดหลุดง่ายภาชี</t>
  </si>
  <si>
    <t>ภาพไม่คมชัด, มืดเร็วหลังทิ้งไว้บางบาล</t>
  </si>
  <si>
    <t>ขาดง่าย เก็บรายละเอียดไม่ได้ ไม่ hydrophilic บางปะอิน</t>
  </si>
  <si>
    <t>ขาดง่ายมาก เนื้อไม่เนียน บางปะอิน</t>
  </si>
  <si>
    <t>หนีดเกินไป ติดสีที่วัสดุรองพื้น บางปะอิน</t>
  </si>
  <si>
    <t>/</t>
  </si>
  <si>
    <t>ผสมยาก แยกชั้น ความข้นเหนียวไม่เท่ากันทุกชิ้น บางปะอิน</t>
  </si>
  <si>
    <t>ระบุ .....</t>
  </si>
  <si>
    <t>ไม่บอกสั้นยาวที่กล่องบางปะอิน</t>
  </si>
  <si>
    <t>ไม่เปลี่ยนสีบางปะอิน</t>
  </si>
  <si>
    <t>ดี (1) ผู้แทนบริการดี แต่บ.ส่งของใกล้หมดอายุมาให้ ลาดบัวหลวง</t>
  </si>
  <si>
    <t>รายการ</t>
  </si>
  <si>
    <t>คุณสมบัติที่เสนอให้แก้</t>
  </si>
  <si>
    <t>รพ.ที่เสนอ</t>
  </si>
  <si>
    <t>Composite  Resin ชนิด hybrid</t>
  </si>
  <si>
    <t xml:space="preserve">ข้อ 2 มีลักษณะเป็น paste สามารถปั้นตบแต่งได้ มีความหนืดเหมาะสมคงตัว ไม่ไหลยืดขณะปั้นแต่งอุดฟันและไม่ติดเครื่องมือ แนบได้ดีกับผนังโพรงฟัน
</t>
  </si>
  <si>
    <r>
      <rPr>
        <b/>
        <sz val="13"/>
        <color theme="1"/>
        <rFont val="TH SarabunPSK"/>
        <family val="2"/>
      </rPr>
      <t>เพิ่มสเปค</t>
    </r>
    <r>
      <rPr>
        <sz val="13"/>
        <color theme="1"/>
        <rFont val="TH SarabunPSK"/>
        <family val="2"/>
      </rPr>
      <t xml:space="preserve"> ไหลแผ่ได้ดี วัสดุไม่เป็นฟอง หรือ void หลังฉายแสง</t>
    </r>
  </si>
  <si>
    <t xml:space="preserve">Etching </t>
  </si>
  <si>
    <r>
      <rPr>
        <b/>
        <sz val="13"/>
        <rFont val="TH SarabunPSK"/>
        <family val="2"/>
      </rPr>
      <t>เพิ่มสเปค</t>
    </r>
    <r>
      <rPr>
        <sz val="13"/>
        <rFont val="TH SarabunPSK"/>
        <family val="2"/>
      </rPr>
      <t xml:space="preserve"> คงความหนืดเท่าเดิมตั้งแต่เริ่มใช้จนใกล้หมดหลอดโดยไม่จับตัวเป็นก้อน</t>
    </r>
  </si>
  <si>
    <t>Conventional GI</t>
  </si>
  <si>
    <r>
      <rPr>
        <b/>
        <sz val="13"/>
        <color theme="1"/>
        <rFont val="TH SarabunPSK"/>
        <family val="2"/>
      </rPr>
      <t>เพิ่มสเปค</t>
    </r>
    <r>
      <rPr>
        <sz val="13"/>
        <color theme="1"/>
        <rFont val="TH SarabunPSK"/>
        <family val="2"/>
      </rPr>
      <t xml:space="preserve"> ความหนืดเหมาะสม ยึดติดได้ดีกับโพรงฟัน ขัดแต่งง่าย ใช้ง่านง่าย</t>
    </r>
  </si>
  <si>
    <t>ข้อ 5 ชิ้นส่วนมีความแข็งแรง ไม่หักง่าย เข็มไม่หลุดออกจากฐาน พลาสติกที่ไขเข้ากับตัว syringe</t>
  </si>
  <si>
    <t>ข้อ 6 มีช่องสามารถดูดน้ำได้สะดวก ไม่อุดตันง่าย</t>
  </si>
  <si>
    <r>
      <t xml:space="preserve">ข้อ 8 มีส่วนผสมของตัวยาที่มีฤทธิ์บีบเส้นเลือดเป็น Adrenaline หรือ Epinephrine อัตราส่วน 1:100,000 ของปริมาณบรรจุสารละลายทั้งหมด </t>
    </r>
    <r>
      <rPr>
        <u/>
        <sz val="13"/>
        <color rgb="FFFF0000"/>
        <rFont val="TH SarabunPSK"/>
        <family val="2"/>
      </rPr>
      <t>หรือมีชนิดที่ไม่มีส่วนผสมของสารบีบเส้นเลือด</t>
    </r>
    <r>
      <rPr>
        <sz val="13"/>
        <color rgb="FFFF0000"/>
        <rFont val="TH SarabunPSK"/>
        <family val="2"/>
      </rPr>
      <t xml:space="preserve"> </t>
    </r>
    <r>
      <rPr>
        <sz val="13"/>
        <color rgb="FF7030A0"/>
        <rFont val="TH SarabunPSK"/>
        <family val="2"/>
      </rPr>
      <t>มีความเห็นว่าน่าตัดออก</t>
    </r>
  </si>
  <si>
    <t>ดี 3</t>
  </si>
  <si>
    <t>ขอใบเสนอราคา/ส่งของช้า</t>
  </si>
  <si>
    <t>ตัวแทนค่อนข้างจุกจิก 
ไม่ค่อยเข้าใจระบบการตั้งเบิก 
ไลน์มาสอบถามเรื่องการตั้งเบิกกับหมออยู่บ่อยครั้ง</t>
  </si>
  <si>
    <t>ผู้แทนดีมาก</t>
  </si>
  <si>
    <t>รวมมูลค่า</t>
  </si>
  <si>
    <t>ชื่อวัสดุ รายการรอง</t>
  </si>
  <si>
    <t>ชื่อวัสดุรายการหลัก</t>
  </si>
  <si>
    <r>
      <t xml:space="preserve">เช็ดยูนิตที่หุ้มพลาสติกเป็นคราบ(ท่าเรือ)  / </t>
    </r>
    <r>
      <rPr>
        <sz val="11"/>
        <color rgb="FFFF0000"/>
        <rFont val="Tahoma"/>
        <family val="2"/>
      </rPr>
      <t>ฟองเยอะ, กระดาษบางเหนียว ดึงออกยากมาก, น้ำขังที่ก้นกระป๋อง บางบาล</t>
    </r>
    <r>
      <rPr>
        <sz val="11"/>
        <rFont val="Tahoma"/>
        <family val="2"/>
      </rPr>
      <t>/</t>
    </r>
    <r>
      <rPr>
        <sz val="11"/>
        <color rgb="FF92D050"/>
        <rFont val="Tahoma"/>
        <family val="2"/>
      </rPr>
      <t xml:space="preserve"> บาง+แห้งไวภาชี</t>
    </r>
    <r>
      <rPr>
        <sz val="11"/>
        <rFont val="Tahoma"/>
        <family val="2"/>
      </rPr>
      <t xml:space="preserve"> </t>
    </r>
    <r>
      <rPr>
        <sz val="11"/>
        <color rgb="FFFF0000"/>
        <rFont val="Tahoma"/>
        <family val="2"/>
      </rPr>
      <t xml:space="preserve">  แห้งเร็ว แผ่นบางมากอยุธยา </t>
    </r>
    <r>
      <rPr>
        <sz val="11"/>
        <color rgb="FF0070C0"/>
        <rFont val="Tahoma"/>
        <family val="2"/>
      </rPr>
      <t>น้ำยาเป็นฟอง พื้นผิวยูนิตเหนียวหลังจากเช็ด ดึงออกจากกระป๋องยาก เสนา</t>
    </r>
  </si>
  <si>
    <t>คุณสมบัติวัสดุ</t>
  </si>
  <si>
    <t>ขอให้แต่ละโรงพยาบาลช่วยดู spec แล้วปรับเปลี่ยนตามความเหมาะสม 
ช่องไหนเหมือนเดิม = ระบายสีเขียวอ่อน   / ช่องไหนตัดทิ้ง = ระบายสีแดง  / ช่องไหนปรับเปลี่ยน = แก้ไขข้อความแล้วระบายสีฟ้า  / ช่องไหนเพิ่มเติม = ระบายสีม่วง</t>
  </si>
  <si>
    <t>คุณสมบัติ</t>
  </si>
  <si>
    <t>มาตรฐาน/ขนาดบรรจุ</t>
  </si>
  <si>
    <t>วันหมดอายุ</t>
  </si>
  <si>
    <t>Amalgam 1 capsule</t>
  </si>
  <si>
    <t>เป็นชนิด High copper มีโลหะเงิน (silver) เป็นส่วนประกอบไม่น้อยกว่าร้อยละ 50</t>
  </si>
  <si>
    <t>ปราศจาก Gamma2 phase ของอมัลกัมหลังปฏิกิริยา</t>
  </si>
  <si>
    <t>วัสดุบรรจุอยู่ในแคปซูลพลาสติก เพื่อป้องกันการรั่วซึมของปรอท ตั้งต้นปฏิกิริยาได้ด้วยตัวเองเมื่อปั่น (self-activating capsule)</t>
  </si>
  <si>
    <t>เมื่อทดสอบโดยการปั่นดูเนื้อของวัสดุ (ใช้เวลาในการปั่นตามคู่มือของวัสดุ)เนื้อของวัสดุที่ได้ควรจะผสมเป็นเนื้อเดียวกัน ละเอียด สีสวย ไม่ร่วน หรือเหลวเกินไป</t>
  </si>
  <si>
    <t>มีระยะเวลาในการทำงาน (working time) เหมาะสม แบบ regular set หลังจากปั่นทดสอบ แล้ววัสดุที่ได้ควรจะ ไม่แข็งตัวเร็วหรือช้าเกินไป สามารถมีเวลาในการตกแต่ง และเติมวัสดุได้ หากจะต้องมีการปั่นเพิ่มเติมอีก</t>
  </si>
  <si>
    <t>สามารถกดอัดและตกแต่งรูปร่างได้ง่าย รวมทั้งขัดขึ้นเงาได้ง่าย</t>
  </si>
  <si>
    <t>แคปซูลมีขนาดมาตรฐานสามารถใช้ได้กับเครื่องปั่นอมัลกัมทั่วไป และเป็นแคปซูลชนิดใช้ครั้งเดียวทิ้ง สามารถเปิดออกได้ง่าย โดยไม่ต้องใช้เครื่องมือช่วย</t>
  </si>
  <si>
    <t>ขนาดบรรจุ แบบ 1 spill มีโลหะผสมปรอท ( alloy )ในแคปซูลไม่น้อยกว่า 400 มิลลิกรัม</t>
  </si>
  <si>
    <t>หากพบปริมาณอมัลกัมในแคปซูลน้อยกว่าที่ระบุ หรืออมัลกัมหลังปั่นในเครื่องผสม แล้วไม่เหมาะต่อการใช้งาน ทางรพ.จะเก็บแคปซูลนั้นไว้ และแจ้งให้บริษัททราบ เพื่อขอเปลี่ยนคืนภายใน 30 วัน</t>
  </si>
  <si>
    <t>อายุการใช้งานของผลิตภัณฑ์ที่เหลืออยู่ไม่น้อยกว่า 24 เดือน นับตั้งแต่วันส่งมอบ</t>
  </si>
  <si>
    <t>สามารถแจ้งเปลี่ยนก่อนการหมดอายุ 1 ปี และบริษัทผู้จำหน่ายต้องจัดส่งคืนภาย ใน 1 เดือน</t>
  </si>
  <si>
    <t xml:space="preserve">เป็นวัสดุอุดฟัน ชนิด Micro hybrid/nano hybrid resin composite สำหรับใช้
อุดฟันหน้าและฟันหลัง
</t>
  </si>
  <si>
    <t xml:space="preserve">มีลักษณะเป็น paste สามารถปั้นตบแต่งได้ มีความหนืดเหมาะสมคงตัว ไม่ไหลยืดขณะปั้นแต่งอุดฟันและไม่ติดเครื่องมือ แนบได้ดีกับผนังโพรงฟัน
</t>
  </si>
  <si>
    <t xml:space="preserve">มีสีให้เลือกใช้ได้หลายเฉดสี และเหมาะสมตามส่วนต่างๆของฟัน เช่น บริเวณคอฟัน ส่วนตัวฟันและส่วนปลายฟัน
</t>
  </si>
  <si>
    <t>สามารถทำให้เงามันวาวได้ ใกล้เคียงกับผิวฟัน</t>
  </si>
  <si>
    <t>ทึบรังสี</t>
  </si>
  <si>
    <t>สามารถบ่มตัวด้วยแสงสีฟ้า ใช้เวลา 20-40 วินาที /ชั้น ชั้นละไม่ต่ำกว่า 2 มิลลิเมตร</t>
  </si>
  <si>
    <t>Resin matrix เป็นชนิด Bis –GMA, Bis-EMA, UDMA, TEGDMA, EBPDMA</t>
  </si>
  <si>
    <t>มีปริมาณ filler 60% by volume ยกเว้น translucent shade</t>
  </si>
  <si>
    <t>มีบริการหลังการขายที่ดี ติดต่อตัวแทนได้ง่ายหลังการขาย สามารถขอเปลี่ยนเฉดสีได้</t>
  </si>
  <si>
    <t>มีอายุการใช้งานภายหลังการส่งมอบไม่น้อยกว่า 18 เดือน</t>
  </si>
  <si>
    <t>สามารถแจ้งเปลี่ยนก่อนการหมดอายุ 1 ปี และบริษัทผู้จำหน่ายต้องจัดส่งคืนภายใน 1 เดือน</t>
  </si>
  <si>
    <t>น้ำยายึดติดฟันชนิดแข็งตัวด้วยแสงชนิด ๒ step (Total Etch)</t>
  </si>
  <si>
    <t>ให้การยึดติดระหว่างผิว enamel และ dentin กับวัสดุอุด composite ได้ดี</t>
  </si>
  <si>
    <t>ไม่เหลวและไม่หนืดเกินไป</t>
  </si>
  <si>
    <t>อายุการเก็บนานไม่เสื่อมเร็ว</t>
  </si>
  <si>
    <t>บริษัทต้องระบุขนาด และปริมาณของฟิลเลอร์ไว้อย่างชัดเจน</t>
  </si>
  <si>
    <t>ตัวทำละลายเป็นน้ำหรือแอลกอฮอลล์</t>
  </si>
  <si>
    <t>ไหลแผ่ได้ดี วัสดุไม่เป็นฟอง หรือ void หลังฉายแสง</t>
  </si>
  <si>
    <t>อายุการใช้งานไม่น้อยกว่า 18 เดือนนับตั้งแต่วันส่งมอบ</t>
  </si>
  <si>
    <t>สามารถแจ้งเปลี่ยนก่อนการหมดอายุ 1ปี และบริษัทผู้จำหน่ายต้องจัดส่งคืนภายใน 1 เดือน</t>
  </si>
  <si>
    <t xml:space="preserve">เป็น Resin Modified GI Cement ที่ประกอบด้วย 2 ส่วน คือ
A. ฟลูออโรอลูมิโนซิลิเกตกลาส
B. โพลีอะคริลิกเอซิดแคมฟลอร์ควิโนนมอนอเมอร์-ออลิโกเมอร์และน้ำ
</t>
  </si>
  <si>
    <t xml:space="preserve">บ่มตัวด้วยปฏิกิริยาเคมีและพอลิเมอร์ไรเซชั่น(แข็งตัวด้วยแสงสีฟ้าจากเครื่องฉายแสง) </t>
  </si>
  <si>
    <t>ใช้สำหรับ base/liner</t>
  </si>
  <si>
    <t>อายุการใช้งานไม่ต่ำกว่า 18 เดือน</t>
  </si>
  <si>
    <t>สามารถแจ้งเปลี่ยนก่อนการหมดอายุ 1 ปี และบริษัทต้องจัดส่งคืนภายใน 1 เดือน</t>
  </si>
  <si>
    <t>มีส่วนประกอบ เป็น 35 - 38% Phosphoric Acid</t>
  </si>
  <si>
    <t>สามารถใช้ได้ทั้ง enamel และ dentin โดยไม่ก่อให้เกิดอันตรายกับประสาทฟัน</t>
  </si>
  <si>
    <t>ไม่ติดสีที่ base  และเนื้อฟัน</t>
  </si>
  <si>
    <t>มีลักษณะเป็น Gel มีความหนืดที่เหมาะสมบรรจุ อยู่ในบรรจุภัณฑ์พร้อมใช้งาน สามารถใช้งานโดยตรงในช่องปากได้สะดวก จับถนัดมือ</t>
  </si>
  <si>
    <t>สามารถล้างให้สะอาดได้โดยไม่เหลือสิ่งตกค้าง โดยการฉีดน้ำจาก Triple syringe</t>
  </si>
  <si>
    <t>วัสดุมีสีชัดเจน เพื่อง่ายต่อการใช้งาน</t>
  </si>
  <si>
    <t>มี refill tip ให้เปลี่ยนอย่างน้อย 1 refill tip/ 1 ml.</t>
  </si>
  <si>
    <t>คงความหนืดเท่าเดิมตั้งแต่เริ่มใช้จนใกล้หมดหลอดโดยไม่จับตัวเป็นก้อน</t>
  </si>
  <si>
    <t>มีอายุการใช้งานนับจากวันที่ส่งวัสดุไม่น้อยกว่า 2 ปี</t>
  </si>
  <si>
    <t xml:space="preserve">เป็นวัสดุอุดสีเหมือนฟัน ชนิดเหลว </t>
  </si>
  <si>
    <t>ประกอบด้วยเรซิน ชนิด Bis-GMA, Bis-EMA, TEGDMA</t>
  </si>
  <si>
    <t>มีส่วนผสมของ filler โดยระบุขนาด และปริมาตรของ filler อย่างชัดเจน ไม่น้อยกว่า 50% by volume</t>
  </si>
  <si>
    <t>มีความหนืดต่ำ ไหลแผ่ได้ดี และสามารถคงรูปได้</t>
  </si>
  <si>
    <t>สามารถบ่มตัวด้วยแสงสีฟ้า ใช้เวลา20-40 วินาที /ชั้น ชั้นละไม่ต่ำกว่า 2 มิลลิเมตร</t>
  </si>
  <si>
    <t>บรรจุอยู่ใน syringe มีให้เลือกหลายเฉดสี</t>
  </si>
  <si>
    <t>ใช้งานง่าย มีความปลอดภัยสำหรับคนไข้</t>
  </si>
  <si>
    <t>บ่มตัวด้วยปฏิกิริยาเคมีและพอลิเมอร์ไรเซชั่น (แข็งตัวด้วยแสงสีฟ้าจากเครื่องฉายแสง)</t>
  </si>
  <si>
    <t>เป็นชนิดบ่มตัวด้วยแสง (light cure) ใช้เวลาในการฉายแสงให้บ่มตัวไม่เกิน 20 วินาที</t>
  </si>
  <si>
    <t>Bond to enamel</t>
  </si>
  <si>
    <t>ส่วนของเรซินต้องมีสีที่สังเกตได้ง่ายมองเห็นได้ชัดเจนก่อนการบ่มด้วยแสง ก่อนและหลังจากบ่มตัวด้วยแสงแล้วมีสีขาวขุ่น สามารถเตรียมและใช้งานได้ง่าย ไหลแผ่ดี เช่น ควบคุมทิศทางได้ดีไม่หนืดจนเกินไป</t>
  </si>
  <si>
    <t>มีความหนืดต่ำ (low viscosity) ไม่มีฟองอากาศขณะบีบใช้งาน</t>
  </si>
  <si>
    <t>ขวด</t>
  </si>
  <si>
    <t>อายุการใช้งานของผลิตภัณฑ์ที่เหลืออยู่ไม่น้อยกว่า 18 เดือน นับตั้งแต่วันที่ส่งมอบ</t>
  </si>
  <si>
    <t>หลอด</t>
  </si>
  <si>
    <t>มีครั้งที่ผลิต (lot no.) และวันหมดอายุ ระบุที่ข้างกล่องชัดเจน</t>
  </si>
  <si>
    <t>มีส่วนประกอบของ 5% sodium fluoride (2.26%F)</t>
  </si>
  <si>
    <t>สามารถใช้งานได้ดีในฟันที่เปียกชื้น และมีการเกาะติดได้ดีในฟันที่เปียกชื้น</t>
  </si>
  <si>
    <t>ตัวสารเมื่อทาบนผิวเคลือบฟันแล้วเห็นเป็นแผ่นฟิล์ม</t>
  </si>
  <si>
    <t>หากมีส่วนผสมเพื่อแต่งรสชาติควรเป็นน้ำตาลชนิดไม่ทำให้ฟันผุ</t>
  </si>
  <si>
    <t>กรณีวัสดุมีการแยกชั้น เมื่อผสมให้เข้ากัน ต้องมีลักษณะเป็นเนื้อเดียวกัน ไม่จับตัวเป็นก้อน ก่อนการใช้งาน</t>
  </si>
  <si>
    <t>บรรจุหีบห่อตามมาตรฐานของบริษัท</t>
  </si>
  <si>
    <t xml:space="preserve">ใน 1 กล่อง ประกอบด้วย
   - ซองของ Fluoride Varnish ชนิด single dose
   มีพู่กันพร้อมใช้งาน
</t>
  </si>
  <si>
    <t>เอกสารรายละเอียดของผลิตภัณฑ์และเอกสารแนะนำการใช้งานแนบมากับผลิตภัณฑ์อย่างชัดเจน</t>
  </si>
  <si>
    <t>มีอายุการใช้งานไม่น้อยกว่า 18 เดือน</t>
  </si>
  <si>
    <t>ประกอบด้วย 2 ส่วนคือ ฟลูออโรอลูมิโนซิลิเกตกลาส และ โพลิอัลคิโนอิกเอซิด และน้ำ</t>
  </si>
  <si>
    <t>เมื่อใช้งานจะต้องนำส่วนผง และส่วนน้ำผสมกัน ตามอัตราส่วนที่เหมาะสมและบ่มด้วยปฏิกิริยาเคมี</t>
  </si>
  <si>
    <t>ปลดปล่อยฟลูออไรด์ไอออน</t>
  </si>
  <si>
    <t>ความหนืดเหมาะสม ยึดติดได้ดีกับโพรงฟัน ขัดแต่งง่าย ใช้ง่านง่าย</t>
  </si>
  <si>
    <t>มีส่วนประกอบเป็น 2% NaF หรือ 1.23% APF</t>
  </si>
  <si>
    <t>ความหนืดเหมาะสมต่อการใช้งาน</t>
  </si>
  <si>
    <t>มีรสชาติ และกลิ่นที่ดี</t>
  </si>
  <si>
    <t>ระยะเวลาที่ใช้ ไม่เกิน 4 นาที</t>
  </si>
  <si>
    <t>มีเอกสารรับรองจากทาง อย. หรือมีมาตรฐานสากล</t>
  </si>
  <si>
    <t>มีความคม และผ่านการฆ่าเชื้อโรคตามมาตรฐาน</t>
  </si>
  <si>
    <t>สามารถเข้ากันได้กับ syringe ทุกแบบ</t>
  </si>
  <si>
    <t>เข็ม gauge 27 หรือ 30 ยาวประมาณ 20-30 มม.</t>
  </si>
  <si>
    <t>ส่วนก้นของเข็มฉีดยาสามารถสอดเข้าได้กับปลายปลอก</t>
  </si>
  <si>
    <t>ชิ้นส่วนมีความแข็งแรง ไม่หักง่าย เข็มไม่หลุดออกจากฐาน พลาสติกที่ไขเข้ากับตัว syringe</t>
  </si>
  <si>
    <t>สามารถฉีดยาชาได้จนหมดหลอด</t>
  </si>
  <si>
    <t>ฝาครอบต้องมีความแน่นสามารถใส่กลับได้ โดยไม่หลุด</t>
  </si>
  <si>
    <t>ต้องมีสัญลักษณ์แสดงด้านที่ bevel</t>
  </si>
  <si>
    <t>มีอายุการใช้งานตั้งแต่ที่วันที่ส่งมอบไม่น้อยกว่า 2 ปี</t>
  </si>
  <si>
    <t>มีความแข็งแรงเพียงพอที่จะสามารถกันลิ้น (tongue retraction) ของผู้ป่วยได้ในระหว่างทำงาน</t>
  </si>
  <si>
    <t>ทำด้วยพลาสติกเป็นชนิดใส หรือขุ่นก็ได้ และเป็นชนิดใช้แล้วทิ้ง</t>
  </si>
  <si>
    <t>มีความยาวไม่น้อยกว่า 10 ซม.</t>
  </si>
  <si>
    <t>มีลวดเป็นส่วนประกอบที่สามารถดัดงอได้ และคงสภาพได้หลังจากดัดงอ แล้วไม่หักงอ</t>
  </si>
  <si>
    <t>ปลายหลอดมีจุกปิด สามารถดึงออกได้ไม่แน่น และหลวมจนเกินไป สามารถสวมกลับคืนได้ ปลายหลอดพลาสติกไม่มีส่วนระคายเคืองต่อเนื้อเยื่อ</t>
  </si>
  <si>
    <t>มีช่องสามารถดูดน้ำได้สะดวก ไม่อุดตันง่าย</t>
  </si>
  <si>
    <t>ถอดจุกออกแล้ว ต้องไม่มีลวดโผล่ออกมาพ้นพลาสติก</t>
  </si>
  <si>
    <t xml:space="preserve">ขนาดบรรจุอย่างน้อย 1.7 มิลลิลิตร ต่อ 1 หลอด สามารถใช้ได้กับ dental syringe ทุกยี่ห้อ
</t>
  </si>
  <si>
    <t xml:space="preserve">ด้านท้ายของยาชามีจุกยางสามารถใช้ได้กับ dental syringe ชนิดเดินยาชากลับได้
(Aspirating Dental syringe)
</t>
  </si>
  <si>
    <t>หลอดบรรจุยาชามีรายละเอียดส่วนประกอบของยาชา และจะระบุวันหมดอายุบนหลอด</t>
  </si>
  <si>
    <t xml:space="preserve">ต้องไม่มีคุณสมบัติใดๆของยาชาที่คณะกรรมการพิจารณาเห็นว่า อาจจะก่อให้เกิด
อันตรายต่อผู้รับบริการ เช่น ปริมาณฟองอากาศที่มากเกินไป ใน catridge จุกยางไม่ฝืดเกินไป และไม่มียาชาไหลออกนอกหลอดขณะเดินยาชา เป็นต้น
</t>
  </si>
  <si>
    <t>ใช้เป็นยาชาสำหรับใช้ฉีด เพื่อให้เกิดอาการชาเฉพาะที่ ใช้ในงานทันตกรรม</t>
  </si>
  <si>
    <t>ความเข้มข้นของยาชา คือ 2%</t>
  </si>
  <si>
    <t>มีส่วนผสมของตัวยาที่มีฤทธิ์บีบเส้นเลือดเป็น Adrenaline หรือ Epinephrine อัตราส่วน 1:100,000 ของปริมาณบรรจุสารละลายทั้งหมด หรือมีชนิดที่ไม่มีส่วนผสมของสารบีบเส้นเลือด</t>
  </si>
  <si>
    <t xml:space="preserve">ต้องแสดงหลักฐานการได้รับการขึ้นทะเบียนของกระทรวงสาธารณสุข ยกเว้นที่ผลิตตาม
เภสัชตำรับที่กระทรวงสาธารณสุขรับรอง
</t>
  </si>
  <si>
    <t>ครั้งที่ผลิต (Lot No.) และวันหมดอายุ (Exp. Date) ระบุข้างกล่องอย่างชัดเจน</t>
  </si>
  <si>
    <t xml:space="preserve">สามารถแจ้งเปลี่ยนก่อนการหมดอายุ 1 ปี และบริษัทผู้จำหน่ายต้องจัดส่งคืนภายใน 
1 เดือน
</t>
  </si>
  <si>
    <t>ด้านท้ายของยาชามีจุกยางสามารถใช้ได้กับ dental syringe ชนิดเดินยาชากลับได้(Aspirating Dental syringe)</t>
  </si>
  <si>
    <t xml:space="preserve">หลอดบรรจุยาชามีรายละเอียดส่วนประกอบของยาชา และจะระบุวันหมดอายุบนหลอด          </t>
  </si>
  <si>
    <t>ต้องไม่มีคุณสมบัติใดๆของยาชาที่คณะกรรมการพิจารณาเห็นว่า อาจจะก่อให้เกิดอันตรายต่อผู้รับบริการ เช่น ปริมาณฟองอากาศที่มากเกินไป ใน catridge จุกยางไม่ฝืดเกินไป และไม่มียาชาไหลออกนอกหลอดขณะเดินยาชา เป็นต้น</t>
  </si>
  <si>
    <t>สารประกอบหลักที่มีฤทธิ์เป็นยาชาให้เลือกคือ  Articaine</t>
  </si>
  <si>
    <t>ความเข้มข้นของยาชา คือ 4%</t>
  </si>
  <si>
    <t>ต้องแสดงหลักฐานการได้รับการขึ้นทะเบียนของกระทรวงสาธารณสุข ยกเว้นที่ผลิตตามเภสัชตำรับที่กระทรวงสาธารณสุขรับรอง</t>
  </si>
  <si>
    <t>เป็นฟิล์มที่มีความไวแสงสูง</t>
  </si>
  <si>
    <t>เป็นฟิล์มเดียว</t>
  </si>
  <si>
    <t>ซองฟิล์มกันน้ำ และแสงได้ดี ขอบฟิล์มไม่แข็งเกินหรือคมบาดเนื้อเยื่อในช่องปาก</t>
  </si>
  <si>
    <t>เป็นฟิล์มให้ภาพที่มีคุณภาพ คมชัด</t>
  </si>
  <si>
    <t>มีอายุการใช้งานนับจากวันที่ส่งวัสดุไม่น้อยกว่า 3 ปี</t>
  </si>
  <si>
    <t>น้ำยาทำความสะอาดพื้นผิว</t>
  </si>
  <si>
    <t xml:space="preserve">เป็น surface disinfectant ชนิด intermediate level ที่มีฤทธิ์ฆ่าเชื้อแบคทีเรีย, HCV, TB, HIV, Hep B ได้ภายใน 3 นาที </t>
  </si>
  <si>
    <t>ไม่มีฤทธิ์กัดกร่อนโลหะ ไม่มีกลิ่นฉุน</t>
  </si>
  <si>
    <t>ไม่ติดสีเครื่องมือ หรือพื้นผิวของอุปกรณ์</t>
  </si>
  <si>
    <t>มีเอกสารแสดงรายละเอียด และมีวิธีการใช้งาน เป็นภาษาไทย</t>
  </si>
  <si>
    <t>บรรจุภัณฑ์ใช้งานสะดวก ฝาปิดสนิท ไม่มีการระเหยของสารเคมี</t>
  </si>
  <si>
    <t>ขนาดไม่น้อยกว่า 15 x 17 cm.ต่อแผ่น</t>
  </si>
  <si>
    <t>มีเอกสารรับรองจากทาง อย. และมีมาตรฐานสากล</t>
  </si>
  <si>
    <t>มีอายุการใช้งานนับจากวันที่ส่งมอบไม่น้อยกว่า 2 ปี</t>
  </si>
  <si>
    <t>แปรงขนาดเล็กแบบไม่ถอดด้าม ใช้สำหรับทา etching, bonding หรือ sealant</t>
  </si>
  <si>
    <t>ขนไม่หลุดร่วงขณะทำงาน</t>
  </si>
  <si>
    <t>สามารถพับงอบริเวณหัวแปรงเพื่อเข้าทำมุมต่างๆได้ง่าย</t>
  </si>
  <si>
    <t>มีหลายขนาดให้เลือก ด้ามจับมีขนาดเหมาะสม</t>
  </si>
  <si>
    <t>fluoridge gel</t>
  </si>
  <si>
    <t>มีส่วนประกอบเป็น ๒% NaF หรือ ๑.๒๓% APF</t>
  </si>
  <si>
    <t>ระยะเวลาที่ใช้ ไม่เกิน ๔ นาที</t>
  </si>
  <si>
    <t>อายุการใช้งานไม่ต่ำกว่า ๑๘ เดือน</t>
  </si>
  <si>
    <t>มีกลิ่น รส ดีไม่ระคายเคืองต่อเนื้อเยื่อที่สัมผัส</t>
  </si>
  <si>
    <t>มีระยะเวลาก่อตัวของเจล เหมาะสม ไม่เร็วหรือช้าเกินไป และเป็นชนิดไม่มีฝุ่น (Dust free)</t>
  </si>
  <si>
    <t xml:space="preserve">ผสมง่าย ยึดกับภาชนะบรรจุได้ดี </t>
  </si>
  <si>
    <t>Alginate ชนิดเปลี่ยนสี ต้องมีการระบุเวลาในการผสม (working time) ระยะเวลาในการก่อตัวของเจล (setting time) และมีการเปลี่ยนสีตามระยะเวลาในการผสม และการก่อตัวของเจลที่ถูกต้อง</t>
  </si>
  <si>
    <t>มีความเที่ยงตรง(accuracy)เก็บรายละเอียดได้ดี แบบจำลองที่ได้มีมิติใกล้เคียงจริงและได้พื้นผิวเรียบ</t>
  </si>
  <si>
    <t>วัสดุหลังแข็งตัว มีกำลังความแข็งแรงดี ยืดหยุ่น ไม่ฉีกขาดง่าย ไม่เปลี่ยนมิติ เมื่อมีแรงกด หรือเมื่อวางไว้ที่อุณหภูมิห้องที่มีความชื่นสัมพัทธ์ปกติ</t>
  </si>
  <si>
    <t>เมื่อสัมผัสกับวัสดุหล่อแบบ ไม่ทำให้พื้นผิววัสดุหล่อแบบเสียไป</t>
  </si>
  <si>
    <t>อยู่ในบรรจุภัณฑ์ที่สามารถกันความชื้นได้</t>
  </si>
  <si>
    <t>อยู่ในบรรจภัณฑืที่สามารถกันความชื้นได้</t>
  </si>
  <si>
    <t>มีถ้วยตวงและช้อนตักที่ได้สัดส่วนที่ถูกต้อง</t>
  </si>
  <si>
    <t>ระบุอายุการใช้งานของผลิตภัณฑ์ที่เหลืออยู่ไม่น้อยกว่า 24 เดือน นับตั้งแต่วันส่งมอบ</t>
  </si>
  <si>
    <t>เทแบบจำลองฟัน สามารถใช้ได้กับวัสดุพิมพ์ปากทุกชนิด</t>
  </si>
  <si>
    <t>มีระยะเวลาก่อตัว (setting time)ภายใน8-16นาที</t>
  </si>
  <si>
    <t>มีการขยายตัวขณะก่อตัว(setting expansion)ที่ 2 ชั่วโมงไม่เกิน 0.2 %</t>
  </si>
  <si>
    <t>ผสมง่าย ไม่เป็นก้อน และไม่เป็นเม็ด</t>
  </si>
  <si>
    <t>สามารถลอกเลียนรายละเอียดได้ดี มีความแข็งผิวหลังsetและไม่เปราะ</t>
  </si>
  <si>
    <t>มีค่าความทนแรงขณะชื้น( compressive strenght)หลังจากเริ่มผสม 1 ชม.อย่างน้อย 20 Mpa หรือ2,500 psiตามข้อกำหนดขององค์การมาตรฐานสากล(ISO)</t>
  </si>
  <si>
    <r>
      <t xml:space="preserve">มีส่วนผสมของตัวยาที่มีฤทธิ์บีบเส้นเลือดเป็น Adrenaline หรือ Epinephrine อัตราส่วน 1:100,000 ของปริมาณบรรจุสารละลายทั้งหมด </t>
    </r>
    <r>
      <rPr>
        <u/>
        <sz val="13"/>
        <color rgb="FFFF0000"/>
        <rFont val="TH SarabunPSK"/>
        <family val="2"/>
      </rPr>
      <t>หรือมีชนิดที่ไม่มีส่วนผสมของสารบีบเส้นเลือด</t>
    </r>
    <r>
      <rPr>
        <sz val="13"/>
        <color rgb="FFFF0000"/>
        <rFont val="TH SarabunPSK"/>
        <family val="2"/>
      </rPr>
      <t xml:space="preserve"> </t>
    </r>
    <r>
      <rPr>
        <sz val="13"/>
        <color rgb="FF7030A0"/>
        <rFont val="TH SarabunPSK"/>
        <family val="2"/>
      </rPr>
      <t>มีความเห็นว่าน่าตัดออก</t>
    </r>
    <r>
      <rPr>
        <sz val="13"/>
        <color theme="1"/>
        <rFont val="TH SarabunPSK"/>
        <family val="2"/>
      </rPr>
      <t xml:space="preserve"> (อุทัย)</t>
    </r>
  </si>
  <si>
    <t>สารประกอบหลักที่มีฤทธิ์เป็นยาชาให้เลือกคือ  Lidocaine หรือ mepivacaine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</si>
</sst>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&quot; &quot;* #,##0.00&quot; &quot;;&quot; &quot;* \(#,##0.00\);&quot; &quot;* &quot;-&quot;??&quot; &quot;"/>
  </numFmts>
  <fonts count="41">
    <font>
      <sz val="11"/>
      <color theme="1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</font>
    <font>
      <sz val="11"/>
      <name val="Tahoma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2"/>
      <color rgb="FF000000"/>
      <name val="TH SarabunPSK"/>
      <family val="2"/>
    </font>
    <font>
      <sz val="11"/>
      <name val="TH SarabunPSK"/>
      <family val="2"/>
    </font>
    <font>
      <sz val="12"/>
      <color theme="0"/>
      <name val="Calibri"/>
      <family val="2"/>
      <charset val="222"/>
    </font>
    <font>
      <b/>
      <sz val="14"/>
      <name val="TH SarabunPSK"/>
      <family val="2"/>
    </font>
    <font>
      <sz val="11"/>
      <color rgb="FFFF0000"/>
      <name val="Tahoma"/>
      <family val="2"/>
    </font>
    <font>
      <sz val="11"/>
      <color rgb="FF92D050"/>
      <name val="Tahoma"/>
      <family val="2"/>
    </font>
    <font>
      <sz val="14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rgb="FFFF0000"/>
      <name val="TH SarabunPSK"/>
      <family val="2"/>
    </font>
    <font>
      <sz val="13"/>
      <color rgb="FFFF0000"/>
      <name val="TH SarabunPSK"/>
      <family val="2"/>
    </font>
    <font>
      <sz val="13"/>
      <color rgb="FF7030A0"/>
      <name val="TH SarabunPSK"/>
      <family val="2"/>
    </font>
    <font>
      <b/>
      <sz val="18"/>
      <color theme="0"/>
      <name val="TH SarabunPSK"/>
      <family val="2"/>
    </font>
    <font>
      <sz val="18"/>
      <color theme="0"/>
      <name val="TH SarabunPSK"/>
      <family val="2"/>
    </font>
    <font>
      <b/>
      <sz val="16"/>
      <color theme="0"/>
      <name val="TH SarabunPSK"/>
      <family val="2"/>
    </font>
    <font>
      <sz val="24"/>
      <color theme="0"/>
      <name val="TH SarabunPSK"/>
      <family val="2"/>
    </font>
    <font>
      <sz val="26"/>
      <color theme="0"/>
      <name val="TH SarabunPSK"/>
      <family val="2"/>
    </font>
    <font>
      <sz val="24"/>
      <name val="TH SarabunPSK"/>
      <family val="2"/>
    </font>
    <font>
      <sz val="24"/>
      <color theme="1"/>
      <name val="TH SarabunPSK"/>
      <family val="2"/>
    </font>
    <font>
      <b/>
      <sz val="24"/>
      <color theme="0"/>
      <name val="TH SarabunPSK"/>
      <family val="2"/>
    </font>
    <font>
      <sz val="16"/>
      <color theme="0"/>
      <name val="Calibri"/>
      <family val="2"/>
      <charset val="222"/>
    </font>
    <font>
      <sz val="11"/>
      <color rgb="FF0070C0"/>
      <name val="Tahoma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22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571D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Protection="0"/>
    <xf numFmtId="43" fontId="13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Protection="0"/>
    <xf numFmtId="43" fontId="1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76">
    <xf numFmtId="0" fontId="0" fillId="0" borderId="0" xfId="0"/>
    <xf numFmtId="0" fontId="11" fillId="0" borderId="0" xfId="13" applyFont="1"/>
    <xf numFmtId="0" fontId="11" fillId="0" borderId="0" xfId="13" applyNumberFormat="1" applyFont="1"/>
    <xf numFmtId="0" fontId="11" fillId="0" borderId="0" xfId="13" applyNumberFormat="1" applyFont="1" applyAlignment="1">
      <alignment horizontal="left"/>
    </xf>
    <xf numFmtId="43" fontId="12" fillId="0" borderId="1" xfId="14" applyFont="1" applyFill="1" applyBorder="1" applyAlignment="1">
      <alignment horizontal="center" vertical="center" wrapText="1"/>
    </xf>
    <xf numFmtId="43" fontId="12" fillId="0" borderId="1" xfId="14" applyFont="1" applyFill="1" applyBorder="1" applyAlignment="1">
      <alignment horizontal="right" vertical="center" wrapText="1"/>
    </xf>
    <xf numFmtId="0" fontId="12" fillId="0" borderId="1" xfId="13" applyNumberFormat="1" applyFont="1" applyFill="1" applyBorder="1" applyAlignment="1">
      <alignment horizontal="center" vertical="center"/>
    </xf>
    <xf numFmtId="49" fontId="12" fillId="0" borderId="1" xfId="13" applyNumberFormat="1" applyFont="1" applyFill="1" applyBorder="1" applyAlignment="1">
      <alignment horizontal="left" vertical="center" wrapText="1"/>
    </xf>
    <xf numFmtId="0" fontId="12" fillId="0" borderId="1" xfId="13" applyFont="1" applyFill="1" applyBorder="1"/>
    <xf numFmtId="49" fontId="12" fillId="0" borderId="1" xfId="13" applyNumberFormat="1" applyFont="1" applyFill="1" applyBorder="1" applyAlignment="1">
      <alignment horizontal="center" vertical="center"/>
    </xf>
    <xf numFmtId="49" fontId="12" fillId="0" borderId="1" xfId="13" applyNumberFormat="1" applyFont="1" applyFill="1" applyBorder="1" applyAlignment="1">
      <alignment vertical="center"/>
    </xf>
    <xf numFmtId="0" fontId="12" fillId="0" borderId="1" xfId="13" applyFont="1" applyFill="1" applyBorder="1" applyAlignment="1">
      <alignment horizontal="center" vertical="center"/>
    </xf>
    <xf numFmtId="0" fontId="12" fillId="0" borderId="1" xfId="13" applyFont="1" applyFill="1" applyBorder="1" applyAlignment="1">
      <alignment horizontal="left" vertical="center"/>
    </xf>
    <xf numFmtId="49" fontId="12" fillId="0" borderId="1" xfId="13" applyNumberFormat="1" applyFont="1" applyFill="1" applyBorder="1" applyAlignment="1">
      <alignment horizontal="center" vertical="center" wrapText="1"/>
    </xf>
    <xf numFmtId="187" fontId="12" fillId="0" borderId="1" xfId="13" applyNumberFormat="1" applyFont="1" applyFill="1" applyBorder="1" applyAlignment="1">
      <alignment horizontal="center" vertical="center"/>
    </xf>
    <xf numFmtId="187" fontId="12" fillId="0" borderId="1" xfId="13" applyNumberFormat="1" applyFont="1" applyFill="1" applyBorder="1" applyAlignment="1">
      <alignment horizontal="left" vertical="center"/>
    </xf>
    <xf numFmtId="187" fontId="12" fillId="0" borderId="1" xfId="13" applyNumberFormat="1" applyFont="1" applyFill="1" applyBorder="1"/>
    <xf numFmtId="0" fontId="12" fillId="0" borderId="1" xfId="13" applyFont="1" applyFill="1" applyBorder="1" applyAlignment="1">
      <alignment vertical="center"/>
    </xf>
    <xf numFmtId="4" fontId="12" fillId="0" borderId="1" xfId="13" applyNumberFormat="1" applyFont="1" applyFill="1" applyBorder="1" applyAlignment="1">
      <alignment horizontal="right" vertical="center"/>
    </xf>
    <xf numFmtId="49" fontId="12" fillId="0" borderId="1" xfId="13" applyNumberFormat="1" applyFont="1" applyFill="1" applyBorder="1" applyAlignment="1">
      <alignment vertical="top"/>
    </xf>
    <xf numFmtId="187" fontId="12" fillId="0" borderId="1" xfId="13" applyNumberFormat="1" applyFont="1" applyFill="1" applyBorder="1" applyAlignment="1">
      <alignment horizontal="right" vertical="center"/>
    </xf>
    <xf numFmtId="49" fontId="12" fillId="0" borderId="1" xfId="13" applyNumberFormat="1" applyFont="1" applyFill="1" applyBorder="1"/>
    <xf numFmtId="2" fontId="12" fillId="0" borderId="1" xfId="13" applyNumberFormat="1" applyFont="1" applyFill="1" applyBorder="1"/>
    <xf numFmtId="2" fontId="12" fillId="0" borderId="1" xfId="13" applyNumberFormat="1" applyFont="1" applyFill="1" applyBorder="1" applyAlignment="1">
      <alignment horizontal="right" vertical="center"/>
    </xf>
    <xf numFmtId="0" fontId="12" fillId="0" borderId="1" xfId="13" applyNumberFormat="1" applyFont="1" applyFill="1" applyBorder="1"/>
    <xf numFmtId="187" fontId="12" fillId="0" borderId="1" xfId="13" applyNumberFormat="1" applyFont="1" applyFill="1" applyBorder="1" applyAlignment="1">
      <alignment horizontal="right"/>
    </xf>
    <xf numFmtId="49" fontId="12" fillId="0" borderId="1" xfId="13" applyNumberFormat="1" applyFont="1" applyFill="1" applyBorder="1" applyAlignment="1">
      <alignment horizontal="left" vertical="center"/>
    </xf>
    <xf numFmtId="0" fontId="12" fillId="0" borderId="1" xfId="13" applyFont="1" applyFill="1" applyBorder="1" applyAlignment="1">
      <alignment horizontal="left" vertical="top" wrapText="1"/>
    </xf>
    <xf numFmtId="187" fontId="12" fillId="0" borderId="1" xfId="13" applyNumberFormat="1" applyFont="1" applyFill="1" applyBorder="1" applyAlignment="1">
      <alignment vertical="center"/>
    </xf>
    <xf numFmtId="0" fontId="12" fillId="0" borderId="1" xfId="13" applyNumberFormat="1" applyFont="1" applyFill="1" applyBorder="1" applyAlignment="1">
      <alignment vertical="center"/>
    </xf>
    <xf numFmtId="43" fontId="12" fillId="0" borderId="1" xfId="14" applyFont="1" applyFill="1" applyBorder="1" applyAlignment="1"/>
    <xf numFmtId="4" fontId="12" fillId="0" borderId="1" xfId="13" applyNumberFormat="1" applyFont="1" applyFill="1" applyBorder="1"/>
    <xf numFmtId="4" fontId="12" fillId="0" borderId="1" xfId="13" applyNumberFormat="1" applyFont="1" applyFill="1" applyBorder="1" applyAlignment="1">
      <alignment vertical="center"/>
    </xf>
    <xf numFmtId="49" fontId="12" fillId="0" borderId="1" xfId="13" applyNumberFormat="1" applyFont="1" applyFill="1" applyBorder="1" applyAlignment="1">
      <alignment vertical="top" wrapText="1"/>
    </xf>
    <xf numFmtId="49" fontId="12" fillId="0" borderId="2" xfId="13" applyNumberFormat="1" applyFont="1" applyFill="1" applyBorder="1" applyAlignment="1">
      <alignment vertical="center"/>
    </xf>
    <xf numFmtId="49" fontId="12" fillId="0" borderId="2" xfId="13" applyNumberFormat="1" applyFont="1" applyFill="1" applyBorder="1" applyAlignment="1">
      <alignment vertical="top"/>
    </xf>
    <xf numFmtId="49" fontId="12" fillId="0" borderId="2" xfId="13" applyNumberFormat="1" applyFont="1" applyFill="1" applyBorder="1" applyAlignment="1">
      <alignment vertical="center" wrapText="1"/>
    </xf>
    <xf numFmtId="49" fontId="12" fillId="0" borderId="2" xfId="13" applyNumberFormat="1" applyFont="1" applyFill="1" applyBorder="1"/>
    <xf numFmtId="0" fontId="12" fillId="0" borderId="2" xfId="13" applyNumberFormat="1" applyFont="1" applyFill="1" applyBorder="1"/>
    <xf numFmtId="43" fontId="11" fillId="0" borderId="1" xfId="13" applyNumberFormat="1" applyFont="1" applyBorder="1"/>
    <xf numFmtId="0" fontId="15" fillId="0" borderId="1" xfId="13" applyNumberFormat="1" applyFont="1" applyBorder="1" applyAlignment="1">
      <alignment horizontal="center"/>
    </xf>
    <xf numFmtId="49" fontId="7" fillId="0" borderId="1" xfId="13" applyNumberFormat="1" applyFont="1" applyBorder="1" applyAlignment="1">
      <alignment horizontal="center"/>
    </xf>
    <xf numFmtId="0" fontId="7" fillId="0" borderId="1" xfId="13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3" xfId="13" applyFont="1" applyFill="1" applyBorder="1" applyAlignment="1">
      <alignment horizontal="center" vertical="center"/>
    </xf>
    <xf numFmtId="0" fontId="12" fillId="0" borderId="1" xfId="13" applyFont="1" applyFill="1" applyBorder="1" applyAlignment="1">
      <alignment horizontal="center" vertical="top"/>
    </xf>
    <xf numFmtId="49" fontId="12" fillId="0" borderId="1" xfId="13" applyNumberFormat="1" applyFont="1" applyFill="1" applyBorder="1" applyAlignment="1">
      <alignment horizontal="left" vertical="top" wrapText="1"/>
    </xf>
    <xf numFmtId="49" fontId="15" fillId="0" borderId="1" xfId="13" applyNumberFormat="1" applyFont="1" applyFill="1" applyBorder="1" applyAlignment="1">
      <alignment horizontal="center"/>
    </xf>
    <xf numFmtId="0" fontId="12" fillId="0" borderId="1" xfId="13" applyFont="1" applyFill="1" applyBorder="1" applyAlignment="1">
      <alignment horizontal="center" vertical="top"/>
    </xf>
    <xf numFmtId="49" fontId="12" fillId="0" borderId="1" xfId="13" applyNumberFormat="1" applyFont="1" applyFill="1" applyBorder="1" applyAlignment="1">
      <alignment horizontal="left" vertical="top" wrapText="1"/>
    </xf>
    <xf numFmtId="0" fontId="12" fillId="0" borderId="1" xfId="13" applyNumberFormat="1" applyFont="1" applyFill="1" applyBorder="1" applyAlignment="1">
      <alignment horizontal="center" vertical="top"/>
    </xf>
    <xf numFmtId="49" fontId="7" fillId="3" borderId="1" xfId="13" applyNumberFormat="1" applyFont="1" applyFill="1" applyBorder="1" applyAlignment="1">
      <alignment horizontal="center"/>
    </xf>
    <xf numFmtId="0" fontId="12" fillId="3" borderId="1" xfId="13" applyFont="1" applyFill="1" applyBorder="1"/>
    <xf numFmtId="49" fontId="12" fillId="3" borderId="1" xfId="13" applyNumberFormat="1" applyFont="1" applyFill="1" applyBorder="1" applyAlignment="1">
      <alignment horizontal="left" vertical="center"/>
    </xf>
    <xf numFmtId="43" fontId="12" fillId="3" borderId="1" xfId="14" applyFont="1" applyFill="1" applyBorder="1" applyAlignment="1">
      <alignment horizontal="center" vertical="center" wrapText="1"/>
    </xf>
    <xf numFmtId="49" fontId="12" fillId="3" borderId="1" xfId="13" applyNumberFormat="1" applyFont="1" applyFill="1" applyBorder="1"/>
    <xf numFmtId="49" fontId="15" fillId="3" borderId="1" xfId="13" applyNumberFormat="1" applyFont="1" applyFill="1" applyBorder="1" applyAlignment="1">
      <alignment horizontal="center"/>
    </xf>
    <xf numFmtId="0" fontId="15" fillId="3" borderId="1" xfId="13" applyNumberFormat="1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187" fontId="12" fillId="3" borderId="1" xfId="13" applyNumberFormat="1" applyFont="1" applyFill="1" applyBorder="1" applyAlignment="1">
      <alignment horizontal="center" vertical="center"/>
    </xf>
    <xf numFmtId="0" fontId="12" fillId="0" borderId="4" xfId="13" applyFont="1" applyFill="1" applyBorder="1" applyAlignment="1">
      <alignment vertical="center"/>
    </xf>
    <xf numFmtId="0" fontId="12" fillId="0" borderId="7" xfId="13" applyFont="1" applyFill="1" applyBorder="1" applyAlignment="1">
      <alignment vertical="center"/>
    </xf>
    <xf numFmtId="0" fontId="12" fillId="0" borderId="0" xfId="13" applyFont="1" applyFill="1" applyBorder="1" applyAlignment="1">
      <alignment horizontal="center" vertical="top"/>
    </xf>
    <xf numFmtId="49" fontId="12" fillId="0" borderId="0" xfId="13" applyNumberFormat="1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vertical="center"/>
    </xf>
    <xf numFmtId="49" fontId="12" fillId="0" borderId="0" xfId="13" applyNumberFormat="1" applyFont="1" applyFill="1" applyBorder="1" applyAlignment="1">
      <alignment horizontal="left" vertical="center" wrapText="1"/>
    </xf>
    <xf numFmtId="4" fontId="12" fillId="0" borderId="0" xfId="13" applyNumberFormat="1" applyFont="1" applyFill="1" applyBorder="1"/>
    <xf numFmtId="49" fontId="12" fillId="0" borderId="0" xfId="13" applyNumberFormat="1" applyFont="1" applyFill="1" applyBorder="1" applyAlignment="1">
      <alignment vertical="center"/>
    </xf>
    <xf numFmtId="49" fontId="15" fillId="0" borderId="0" xfId="13" applyNumberFormat="1" applyFont="1" applyFill="1" applyBorder="1" applyAlignment="1">
      <alignment horizontal="center"/>
    </xf>
    <xf numFmtId="0" fontId="15" fillId="0" borderId="0" xfId="13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7" fillId="0" borderId="0" xfId="13" applyNumberFormat="1" applyFont="1" applyBorder="1" applyAlignment="1">
      <alignment horizontal="center"/>
    </xf>
    <xf numFmtId="43" fontId="15" fillId="0" borderId="0" xfId="1" applyFont="1" applyBorder="1"/>
    <xf numFmtId="49" fontId="12" fillId="3" borderId="1" xfId="13" applyNumberFormat="1" applyFont="1" applyFill="1" applyBorder="1" applyAlignment="1">
      <alignment vertical="center"/>
    </xf>
    <xf numFmtId="187" fontId="12" fillId="3" borderId="1" xfId="13" applyNumberFormat="1" applyFont="1" applyFill="1" applyBorder="1"/>
    <xf numFmtId="187" fontId="12" fillId="3" borderId="1" xfId="13" applyNumberFormat="1" applyFont="1" applyFill="1" applyBorder="1" applyAlignment="1">
      <alignment vertical="center"/>
    </xf>
    <xf numFmtId="4" fontId="12" fillId="3" borderId="1" xfId="13" applyNumberFormat="1" applyFont="1" applyFill="1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6" fillId="4" borderId="1" xfId="0" applyFont="1" applyFill="1" applyBorder="1" applyAlignment="1">
      <alignment horizontal="right" vertical="top"/>
    </xf>
    <xf numFmtId="0" fontId="16" fillId="4" borderId="1" xfId="0" applyFont="1" applyFill="1" applyBorder="1" applyAlignment="1">
      <alignment horizontal="right" vertical="top" wrapText="1"/>
    </xf>
    <xf numFmtId="49" fontId="12" fillId="3" borderId="1" xfId="13" applyNumberFormat="1" applyFont="1" applyFill="1" applyBorder="1" applyAlignment="1">
      <alignment horizontal="left" vertical="top" wrapText="1"/>
    </xf>
    <xf numFmtId="187" fontId="12" fillId="3" borderId="1" xfId="13" applyNumberFormat="1" applyFont="1" applyFill="1" applyBorder="1" applyAlignment="1">
      <alignment horizontal="left" vertical="center"/>
    </xf>
    <xf numFmtId="49" fontId="12" fillId="3" borderId="1" xfId="13" applyNumberFormat="1" applyFont="1" applyFill="1" applyBorder="1" applyAlignment="1">
      <alignment vertical="top"/>
    </xf>
    <xf numFmtId="0" fontId="17" fillId="2" borderId="1" xfId="0" applyFont="1" applyFill="1" applyBorder="1" applyAlignment="1">
      <alignment horizontal="center" vertical="center" wrapText="1"/>
    </xf>
    <xf numFmtId="0" fontId="11" fillId="0" borderId="1" xfId="13" applyNumberFormat="1" applyFont="1" applyBorder="1"/>
    <xf numFmtId="0" fontId="11" fillId="0" borderId="1" xfId="13" applyNumberFormat="1" applyFont="1" applyBorder="1" applyAlignment="1">
      <alignment horizontal="left"/>
    </xf>
    <xf numFmtId="0" fontId="11" fillId="0" borderId="1" xfId="13" applyNumberFormat="1" applyFont="1" applyBorder="1" applyAlignment="1">
      <alignment horizontal="left" vertical="top" wrapText="1"/>
    </xf>
    <xf numFmtId="0" fontId="11" fillId="0" borderId="1" xfId="13" applyNumberFormat="1" applyFont="1" applyBorder="1" applyAlignment="1">
      <alignment horizontal="left" vertical="center"/>
    </xf>
    <xf numFmtId="49" fontId="12" fillId="0" borderId="1" xfId="13" applyNumberFormat="1" applyFont="1" applyFill="1" applyBorder="1" applyAlignment="1">
      <alignment horizontal="left" vertical="top" wrapText="1"/>
    </xf>
    <xf numFmtId="49" fontId="12" fillId="0" borderId="1" xfId="13" applyNumberFormat="1" applyFont="1" applyFill="1" applyBorder="1" applyAlignment="1">
      <alignment horizontal="center" vertical="top" wrapText="1"/>
    </xf>
    <xf numFmtId="0" fontId="11" fillId="0" borderId="1" xfId="13" applyNumberFormat="1" applyFont="1" applyBorder="1" applyAlignment="1">
      <alignment vertical="center"/>
    </xf>
    <xf numFmtId="0" fontId="11" fillId="3" borderId="1" xfId="13" applyNumberFormat="1" applyFont="1" applyFill="1" applyBorder="1" applyAlignment="1">
      <alignment vertical="center"/>
    </xf>
    <xf numFmtId="0" fontId="11" fillId="0" borderId="1" xfId="13" applyNumberFormat="1" applyFont="1" applyBorder="1" applyAlignment="1">
      <alignment vertical="center" wrapText="1"/>
    </xf>
    <xf numFmtId="0" fontId="11" fillId="0" borderId="1" xfId="13" applyNumberFormat="1" applyFont="1" applyBorder="1" applyAlignment="1">
      <alignment horizontal="center" vertical="center"/>
    </xf>
    <xf numFmtId="0" fontId="11" fillId="3" borderId="1" xfId="13" applyNumberFormat="1" applyFont="1" applyFill="1" applyBorder="1" applyAlignment="1">
      <alignment horizontal="center" vertical="center"/>
    </xf>
    <xf numFmtId="0" fontId="11" fillId="0" borderId="1" xfId="13" applyNumberFormat="1" applyFont="1" applyBorder="1" applyAlignment="1">
      <alignment horizontal="center" vertical="center" wrapText="1"/>
    </xf>
    <xf numFmtId="0" fontId="11" fillId="3" borderId="1" xfId="13" applyNumberFormat="1" applyFont="1" applyFill="1" applyBorder="1" applyAlignment="1">
      <alignment horizontal="center" vertical="center" wrapText="1"/>
    </xf>
    <xf numFmtId="0" fontId="11" fillId="0" borderId="0" xfId="13" applyNumberFormat="1" applyFont="1" applyBorder="1" applyAlignment="1">
      <alignment horizontal="center" vertical="center"/>
    </xf>
    <xf numFmtId="0" fontId="11" fillId="0" borderId="1" xfId="13" applyNumberFormat="1" applyFont="1" applyBorder="1" applyAlignment="1">
      <alignment horizontal="left" vertical="center" wrapText="1"/>
    </xf>
    <xf numFmtId="0" fontId="11" fillId="3" borderId="1" xfId="13" applyNumberFormat="1" applyFont="1" applyFill="1" applyBorder="1" applyAlignment="1">
      <alignment horizontal="left" vertical="center"/>
    </xf>
    <xf numFmtId="0" fontId="11" fillId="0" borderId="1" xfId="13" applyNumberFormat="1" applyFont="1" applyFill="1" applyBorder="1" applyAlignment="1">
      <alignment horizontal="left" vertical="center"/>
    </xf>
    <xf numFmtId="0" fontId="11" fillId="3" borderId="1" xfId="13" applyNumberFormat="1" applyFont="1" applyFill="1" applyBorder="1" applyAlignment="1">
      <alignment horizontal="left" vertical="center" wrapText="1"/>
    </xf>
    <xf numFmtId="0" fontId="11" fillId="0" borderId="0" xfId="13" applyNumberFormat="1" applyFont="1" applyAlignment="1">
      <alignment vertical="center"/>
    </xf>
    <xf numFmtId="0" fontId="12" fillId="0" borderId="1" xfId="13" applyNumberFormat="1" applyFont="1" applyFill="1" applyBorder="1" applyAlignment="1">
      <alignment horizontal="left" vertical="top" wrapText="1"/>
    </xf>
    <xf numFmtId="43" fontId="12" fillId="0" borderId="1" xfId="1" applyFont="1" applyBorder="1"/>
    <xf numFmtId="43" fontId="12" fillId="3" borderId="1" xfId="1" applyFont="1" applyFill="1" applyBorder="1"/>
    <xf numFmtId="0" fontId="11" fillId="5" borderId="1" xfId="13" applyNumberFormat="1" applyFont="1" applyFill="1" applyBorder="1" applyAlignment="1">
      <alignment horizontal="center" vertical="center"/>
    </xf>
    <xf numFmtId="43" fontId="12" fillId="3" borderId="1" xfId="14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left" vertical="top" wrapText="1"/>
    </xf>
    <xf numFmtId="0" fontId="21" fillId="7" borderId="1" xfId="15" applyFont="1" applyFill="1" applyBorder="1" applyAlignment="1">
      <alignment horizontal="left" vertical="top" wrapText="1"/>
    </xf>
    <xf numFmtId="0" fontId="20" fillId="6" borderId="1" xfId="0" applyFont="1" applyFill="1" applyBorder="1" applyAlignment="1">
      <alignment horizontal="left" vertical="top"/>
    </xf>
    <xf numFmtId="0" fontId="21" fillId="8" borderId="1" xfId="0" applyFont="1" applyFill="1" applyBorder="1" applyAlignment="1">
      <alignment horizontal="left" vertical="top"/>
    </xf>
    <xf numFmtId="0" fontId="23" fillId="8" borderId="1" xfId="0" applyFont="1" applyFill="1" applyBorder="1" applyAlignment="1">
      <alignment horizontal="left" vertical="top"/>
    </xf>
    <xf numFmtId="0" fontId="21" fillId="7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vertical="top" wrapText="1"/>
    </xf>
    <xf numFmtId="0" fontId="23" fillId="7" borderId="1" xfId="0" applyFont="1" applyFill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29" fillId="9" borderId="1" xfId="13" applyFont="1" applyFill="1" applyBorder="1"/>
    <xf numFmtId="0" fontId="29" fillId="9" borderId="1" xfId="13" applyFont="1" applyFill="1" applyBorder="1" applyAlignment="1">
      <alignment horizontal="left"/>
    </xf>
    <xf numFmtId="49" fontId="30" fillId="9" borderId="1" xfId="13" applyNumberFormat="1" applyFont="1" applyFill="1" applyBorder="1" applyAlignment="1">
      <alignment horizontal="center" vertical="center"/>
    </xf>
    <xf numFmtId="49" fontId="30" fillId="9" borderId="1" xfId="13" applyNumberFormat="1" applyFont="1" applyFill="1" applyBorder="1" applyAlignment="1">
      <alignment horizontal="center" vertical="center" wrapText="1"/>
    </xf>
    <xf numFmtId="49" fontId="30" fillId="9" borderId="2" xfId="13" applyNumberFormat="1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0" fontId="31" fillId="9" borderId="1" xfId="13" applyNumberFormat="1" applyFont="1" applyFill="1" applyBorder="1" applyAlignment="1">
      <alignment horizontal="center" vertical="center"/>
    </xf>
    <xf numFmtId="0" fontId="11" fillId="10" borderId="1" xfId="13" applyNumberFormat="1" applyFont="1" applyFill="1" applyBorder="1" applyAlignment="1">
      <alignment horizontal="center"/>
    </xf>
    <xf numFmtId="0" fontId="30" fillId="4" borderId="1" xfId="13" applyNumberFormat="1" applyFont="1" applyFill="1" applyBorder="1" applyAlignment="1">
      <alignment horizontal="center" vertical="center"/>
    </xf>
    <xf numFmtId="49" fontId="30" fillId="4" borderId="1" xfId="13" applyNumberFormat="1" applyFont="1" applyFill="1" applyBorder="1" applyAlignment="1">
      <alignment horizontal="center" vertical="center"/>
    </xf>
    <xf numFmtId="43" fontId="12" fillId="0" borderId="7" xfId="14" applyFont="1" applyFill="1" applyBorder="1" applyAlignment="1">
      <alignment horizontal="center" vertical="center" wrapText="1"/>
    </xf>
    <xf numFmtId="49" fontId="12" fillId="0" borderId="7" xfId="13" applyNumberFormat="1" applyFont="1" applyFill="1" applyBorder="1" applyAlignment="1">
      <alignment vertical="top"/>
    </xf>
    <xf numFmtId="49" fontId="15" fillId="0" borderId="7" xfId="13" applyNumberFormat="1" applyFont="1" applyFill="1" applyBorder="1" applyAlignment="1">
      <alignment horizontal="center"/>
    </xf>
    <xf numFmtId="0" fontId="15" fillId="0" borderId="7" xfId="13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9" fontId="7" fillId="0" borderId="7" xfId="13" applyNumberFormat="1" applyFont="1" applyBorder="1" applyAlignment="1">
      <alignment horizontal="center"/>
    </xf>
    <xf numFmtId="49" fontId="30" fillId="4" borderId="1" xfId="13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31" fillId="4" borderId="0" xfId="13" applyFont="1" applyFill="1" applyBorder="1"/>
    <xf numFmtId="0" fontId="31" fillId="4" borderId="0" xfId="13" applyFont="1" applyFill="1" applyBorder="1" applyAlignment="1">
      <alignment horizontal="left"/>
    </xf>
    <xf numFmtId="0" fontId="36" fillId="4" borderId="1" xfId="0" applyFont="1" applyFill="1" applyBorder="1"/>
    <xf numFmtId="0" fontId="16" fillId="4" borderId="1" xfId="0" applyFont="1" applyFill="1" applyBorder="1" applyAlignment="1">
      <alignment horizontal="center" vertical="top"/>
    </xf>
    <xf numFmtId="0" fontId="11" fillId="0" borderId="1" xfId="13" applyNumberFormat="1" applyFont="1" applyBorder="1" applyAlignment="1">
      <alignment horizontal="right"/>
    </xf>
    <xf numFmtId="0" fontId="12" fillId="11" borderId="1" xfId="13" applyNumberFormat="1" applyFont="1" applyFill="1" applyBorder="1" applyAlignment="1">
      <alignment horizontal="center" vertical="top"/>
    </xf>
    <xf numFmtId="49" fontId="12" fillId="11" borderId="1" xfId="13" applyNumberFormat="1" applyFont="1" applyFill="1" applyBorder="1" applyAlignment="1">
      <alignment horizontal="left" vertical="top" wrapText="1"/>
    </xf>
    <xf numFmtId="0" fontId="12" fillId="11" borderId="1" xfId="13" applyFont="1" applyFill="1" applyBorder="1" applyAlignment="1">
      <alignment horizontal="left" vertical="center"/>
    </xf>
    <xf numFmtId="49" fontId="12" fillId="11" borderId="1" xfId="13" applyNumberFormat="1" applyFont="1" applyFill="1" applyBorder="1" applyAlignment="1">
      <alignment horizontal="center" vertical="center" wrapText="1"/>
    </xf>
    <xf numFmtId="187" fontId="12" fillId="11" borderId="1" xfId="13" applyNumberFormat="1" applyFont="1" applyFill="1" applyBorder="1" applyAlignment="1">
      <alignment horizontal="right" vertical="center"/>
    </xf>
    <xf numFmtId="49" fontId="12" fillId="11" borderId="2" xfId="13" applyNumberFormat="1" applyFont="1" applyFill="1" applyBorder="1" applyAlignment="1">
      <alignment vertical="center"/>
    </xf>
    <xf numFmtId="0" fontId="15" fillId="11" borderId="1" xfId="13" applyNumberFormat="1" applyFont="1" applyFill="1" applyBorder="1" applyAlignment="1">
      <alignment horizontal="center"/>
    </xf>
    <xf numFmtId="0" fontId="7" fillId="11" borderId="1" xfId="13" applyNumberFormat="1" applyFont="1" applyFill="1" applyBorder="1" applyAlignment="1">
      <alignment horizontal="center"/>
    </xf>
    <xf numFmtId="43" fontId="11" fillId="11" borderId="1" xfId="13" applyNumberFormat="1" applyFont="1" applyFill="1" applyBorder="1"/>
    <xf numFmtId="0" fontId="11" fillId="11" borderId="1" xfId="13" applyNumberFormat="1" applyFont="1" applyFill="1" applyBorder="1" applyAlignment="1">
      <alignment horizontal="center"/>
    </xf>
    <xf numFmtId="0" fontId="11" fillId="11" borderId="1" xfId="13" applyNumberFormat="1" applyFont="1" applyFill="1" applyBorder="1"/>
    <xf numFmtId="0" fontId="11" fillId="11" borderId="1" xfId="13" applyNumberFormat="1" applyFont="1" applyFill="1" applyBorder="1" applyAlignment="1">
      <alignment horizontal="left"/>
    </xf>
    <xf numFmtId="0" fontId="12" fillId="11" borderId="1" xfId="13" applyFont="1" applyFill="1" applyBorder="1" applyAlignment="1">
      <alignment horizontal="center" vertical="top"/>
    </xf>
    <xf numFmtId="49" fontId="12" fillId="11" borderId="1" xfId="13" applyNumberFormat="1" applyFont="1" applyFill="1" applyBorder="1" applyAlignment="1">
      <alignment horizontal="center" vertical="top" wrapText="1"/>
    </xf>
    <xf numFmtId="0" fontId="12" fillId="11" borderId="1" xfId="13" applyFont="1" applyFill="1" applyBorder="1"/>
    <xf numFmtId="43" fontId="12" fillId="11" borderId="1" xfId="14" applyFont="1" applyFill="1" applyBorder="1" applyAlignment="1">
      <alignment horizontal="center" vertical="center" wrapText="1"/>
    </xf>
    <xf numFmtId="187" fontId="12" fillId="11" borderId="1" xfId="13" applyNumberFormat="1" applyFont="1" applyFill="1" applyBorder="1"/>
    <xf numFmtId="187" fontId="12" fillId="11" borderId="1" xfId="13" applyNumberFormat="1" applyFont="1" applyFill="1" applyBorder="1" applyAlignment="1">
      <alignment horizontal="right"/>
    </xf>
    <xf numFmtId="0" fontId="12" fillId="11" borderId="1" xfId="13" applyNumberFormat="1" applyFont="1" applyFill="1" applyBorder="1"/>
    <xf numFmtId="2" fontId="12" fillId="11" borderId="1" xfId="13" applyNumberFormat="1" applyFont="1" applyFill="1" applyBorder="1"/>
    <xf numFmtId="0" fontId="12" fillId="11" borderId="2" xfId="13" applyNumberFormat="1" applyFont="1" applyFill="1" applyBorder="1"/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right"/>
    </xf>
    <xf numFmtId="0" fontId="16" fillId="9" borderId="1" xfId="0" applyFont="1" applyFill="1" applyBorder="1" applyAlignment="1">
      <alignment horizontal="right" vertical="top"/>
    </xf>
    <xf numFmtId="0" fontId="16" fillId="9" borderId="1" xfId="0" applyFont="1" applyFill="1" applyBorder="1" applyAlignment="1">
      <alignment horizontal="right" vertical="top" wrapText="1"/>
    </xf>
    <xf numFmtId="0" fontId="12" fillId="0" borderId="1" xfId="13" applyFont="1" applyFill="1" applyBorder="1" applyAlignment="1">
      <alignment vertical="top"/>
    </xf>
    <xf numFmtId="4" fontId="12" fillId="0" borderId="1" xfId="13" applyNumberFormat="1" applyFont="1" applyFill="1" applyBorder="1" applyAlignment="1">
      <alignment vertical="top"/>
    </xf>
    <xf numFmtId="49" fontId="15" fillId="0" borderId="1" xfId="13" applyNumberFormat="1" applyFont="1" applyFill="1" applyBorder="1" applyAlignment="1">
      <alignment horizontal="center" vertical="top"/>
    </xf>
    <xf numFmtId="0" fontId="15" fillId="0" borderId="1" xfId="13" applyNumberFormat="1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49" fontId="7" fillId="0" borderId="1" xfId="13" applyNumberFormat="1" applyFont="1" applyBorder="1" applyAlignment="1">
      <alignment horizontal="center" vertical="top"/>
    </xf>
    <xf numFmtId="43" fontId="12" fillId="0" borderId="1" xfId="1" applyFont="1" applyBorder="1" applyAlignment="1">
      <alignment vertical="top"/>
    </xf>
    <xf numFmtId="0" fontId="11" fillId="0" borderId="1" xfId="13" applyNumberFormat="1" applyFont="1" applyBorder="1" applyAlignment="1">
      <alignment horizontal="center" vertical="top"/>
    </xf>
    <xf numFmtId="0" fontId="11" fillId="5" borderId="1" xfId="13" applyNumberFormat="1" applyFont="1" applyFill="1" applyBorder="1" applyAlignment="1">
      <alignment horizontal="center" vertical="top"/>
    </xf>
    <xf numFmtId="0" fontId="11" fillId="0" borderId="1" xfId="13" applyNumberFormat="1" applyFont="1" applyBorder="1" applyAlignment="1">
      <alignment horizontal="left" vertical="top"/>
    </xf>
    <xf numFmtId="0" fontId="11" fillId="0" borderId="1" xfId="13" applyNumberFormat="1" applyFont="1" applyBorder="1" applyAlignment="1">
      <alignment horizontal="center" vertical="top" wrapText="1"/>
    </xf>
    <xf numFmtId="0" fontId="11" fillId="0" borderId="1" xfId="13" applyNumberFormat="1" applyFont="1" applyBorder="1" applyAlignment="1">
      <alignment vertical="top"/>
    </xf>
    <xf numFmtId="43" fontId="12" fillId="0" borderId="1" xfId="14" applyFont="1" applyFill="1" applyBorder="1" applyAlignment="1">
      <alignment horizontal="right" vertical="top" wrapText="1"/>
    </xf>
    <xf numFmtId="0" fontId="7" fillId="0" borderId="1" xfId="13" applyNumberFormat="1" applyFont="1" applyBorder="1" applyAlignment="1">
      <alignment horizontal="center" vertical="top"/>
    </xf>
    <xf numFmtId="43" fontId="11" fillId="0" borderId="1" xfId="13" applyNumberFormat="1" applyFont="1" applyBorder="1" applyAlignment="1">
      <alignment vertical="top"/>
    </xf>
    <xf numFmtId="0" fontId="11" fillId="10" borderId="1" xfId="13" applyNumberFormat="1" applyFont="1" applyFill="1" applyBorder="1" applyAlignment="1">
      <alignment horizontal="center" vertical="top"/>
    </xf>
    <xf numFmtId="43" fontId="17" fillId="2" borderId="1" xfId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2" fillId="0" borderId="3" xfId="13" applyFont="1" applyFill="1" applyBorder="1" applyAlignment="1">
      <alignment horizontal="center" vertical="top"/>
    </xf>
    <xf numFmtId="0" fontId="12" fillId="0" borderId="4" xfId="13" applyFont="1" applyFill="1" applyBorder="1" applyAlignment="1">
      <alignment horizontal="center" vertical="top"/>
    </xf>
    <xf numFmtId="0" fontId="12" fillId="0" borderId="7" xfId="13" applyFont="1" applyFill="1" applyBorder="1" applyAlignment="1">
      <alignment horizontal="center" vertical="top"/>
    </xf>
    <xf numFmtId="49" fontId="12" fillId="0" borderId="3" xfId="13" applyNumberFormat="1" applyFont="1" applyFill="1" applyBorder="1" applyAlignment="1">
      <alignment horizontal="left" vertical="top" wrapText="1"/>
    </xf>
    <xf numFmtId="49" fontId="12" fillId="0" borderId="4" xfId="13" applyNumberFormat="1" applyFont="1" applyFill="1" applyBorder="1" applyAlignment="1">
      <alignment horizontal="left" vertical="top" wrapText="1"/>
    </xf>
    <xf numFmtId="49" fontId="12" fillId="0" borderId="7" xfId="13" applyNumberFormat="1" applyFont="1" applyFill="1" applyBorder="1" applyAlignment="1">
      <alignment horizontal="left" vertical="top" wrapText="1"/>
    </xf>
    <xf numFmtId="0" fontId="12" fillId="0" borderId="3" xfId="13" applyNumberFormat="1" applyFont="1" applyFill="1" applyBorder="1" applyAlignment="1">
      <alignment horizontal="center" vertical="top"/>
    </xf>
    <xf numFmtId="0" fontId="12" fillId="0" borderId="4" xfId="13" applyNumberFormat="1" applyFont="1" applyFill="1" applyBorder="1" applyAlignment="1">
      <alignment horizontal="center" vertical="top"/>
    </xf>
    <xf numFmtId="0" fontId="12" fillId="0" borderId="7" xfId="13" applyNumberFormat="1" applyFont="1" applyFill="1" applyBorder="1" applyAlignment="1">
      <alignment horizontal="center" vertical="top"/>
    </xf>
    <xf numFmtId="0" fontId="12" fillId="0" borderId="3" xfId="13" applyFont="1" applyFill="1" applyBorder="1" applyAlignment="1">
      <alignment horizontal="center" vertical="top" wrapText="1"/>
    </xf>
    <xf numFmtId="0" fontId="12" fillId="0" borderId="4" xfId="13" applyFont="1" applyFill="1" applyBorder="1" applyAlignment="1">
      <alignment horizontal="center" vertical="top" wrapText="1"/>
    </xf>
    <xf numFmtId="0" fontId="12" fillId="0" borderId="7" xfId="13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49" fontId="35" fillId="4" borderId="0" xfId="13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5" fillId="4" borderId="9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12" fillId="0" borderId="1" xfId="13" applyFont="1" applyFill="1" applyBorder="1" applyAlignment="1">
      <alignment horizontal="center" vertical="top"/>
    </xf>
    <xf numFmtId="49" fontId="12" fillId="0" borderId="1" xfId="13" applyNumberFormat="1" applyFont="1" applyFill="1" applyBorder="1" applyAlignment="1">
      <alignment horizontal="left" vertical="top" wrapText="1"/>
    </xf>
    <xf numFmtId="0" fontId="12" fillId="0" borderId="1" xfId="13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32" fillId="9" borderId="9" xfId="0" applyFont="1" applyFill="1" applyBorder="1" applyAlignment="1">
      <alignment horizontal="center" vertical="center"/>
    </xf>
    <xf numFmtId="0" fontId="32" fillId="9" borderId="11" xfId="0" applyFont="1" applyFill="1" applyBorder="1" applyAlignment="1">
      <alignment horizontal="center" vertical="center"/>
    </xf>
    <xf numFmtId="0" fontId="32" fillId="9" borderId="8" xfId="0" applyFont="1" applyFill="1" applyBorder="1" applyAlignment="1">
      <alignment horizontal="center" vertical="center"/>
    </xf>
    <xf numFmtId="0" fontId="32" fillId="9" borderId="12" xfId="0" applyFont="1" applyFill="1" applyBorder="1" applyAlignment="1">
      <alignment horizontal="center" vertical="center"/>
    </xf>
    <xf numFmtId="49" fontId="28" fillId="9" borderId="1" xfId="13" applyNumberFormat="1" applyFont="1" applyFill="1" applyBorder="1" applyAlignment="1">
      <alignment horizontal="center"/>
    </xf>
    <xf numFmtId="0" fontId="28" fillId="9" borderId="1" xfId="13" applyFont="1" applyFill="1" applyBorder="1" applyAlignment="1">
      <alignment horizontal="center"/>
    </xf>
    <xf numFmtId="49" fontId="12" fillId="0" borderId="1" xfId="13" applyNumberFormat="1" applyFont="1" applyFill="1" applyBorder="1" applyAlignment="1">
      <alignment horizontal="center" vertical="top" wrapText="1"/>
    </xf>
    <xf numFmtId="0" fontId="22" fillId="0" borderId="0" xfId="16" applyFont="1" applyAlignment="1">
      <alignment horizontal="center" vertical="center"/>
    </xf>
    <xf numFmtId="0" fontId="21" fillId="0" borderId="0" xfId="16" applyFont="1" applyAlignment="1">
      <alignment horizontal="center" vertical="center"/>
    </xf>
    <xf numFmtId="0" fontId="21" fillId="0" borderId="0" xfId="16" applyFont="1" applyAlignment="1">
      <alignment horizontal="left" vertical="center"/>
    </xf>
    <xf numFmtId="0" fontId="21" fillId="2" borderId="3" xfId="16" applyFont="1" applyFill="1" applyBorder="1" applyAlignment="1">
      <alignment horizontal="center" vertical="center"/>
    </xf>
    <xf numFmtId="0" fontId="21" fillId="2" borderId="3" xfId="16" applyFont="1" applyFill="1" applyBorder="1" applyAlignment="1">
      <alignment horizontal="center" vertical="center"/>
    </xf>
    <xf numFmtId="0" fontId="21" fillId="12" borderId="2" xfId="17" applyNumberFormat="1" applyFont="1" applyFill="1" applyBorder="1" applyAlignment="1">
      <alignment horizontal="center" vertical="center"/>
    </xf>
    <xf numFmtId="0" fontId="21" fillId="12" borderId="16" xfId="17" applyNumberFormat="1" applyFont="1" applyFill="1" applyBorder="1" applyAlignment="1">
      <alignment horizontal="center" vertical="center"/>
    </xf>
    <xf numFmtId="0" fontId="21" fillId="12" borderId="17" xfId="17" applyNumberFormat="1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 wrapText="1"/>
    </xf>
    <xf numFmtId="0" fontId="21" fillId="2" borderId="4" xfId="16" applyFont="1" applyFill="1" applyBorder="1" applyAlignment="1">
      <alignment horizontal="center" vertical="center"/>
    </xf>
    <xf numFmtId="0" fontId="21" fillId="2" borderId="4" xfId="16" applyFont="1" applyFill="1" applyBorder="1" applyAlignment="1">
      <alignment horizontal="center" vertical="center"/>
    </xf>
    <xf numFmtId="0" fontId="21" fillId="12" borderId="1" xfId="17" applyNumberFormat="1" applyFont="1" applyFill="1" applyBorder="1" applyAlignment="1">
      <alignment horizontal="center" vertical="center"/>
    </xf>
    <xf numFmtId="0" fontId="38" fillId="12" borderId="1" xfId="16" applyFont="1" applyFill="1" applyBorder="1" applyAlignment="1">
      <alignment horizontal="center"/>
    </xf>
    <xf numFmtId="0" fontId="21" fillId="12" borderId="3" xfId="17" applyNumberFormat="1" applyFont="1" applyFill="1" applyBorder="1" applyAlignment="1">
      <alignment horizontal="center" vertical="center"/>
    </xf>
    <xf numFmtId="0" fontId="21" fillId="13" borderId="1" xfId="17" applyNumberFormat="1" applyFont="1" applyFill="1" applyBorder="1" applyAlignment="1">
      <alignment horizontal="center" vertical="center"/>
    </xf>
    <xf numFmtId="0" fontId="21" fillId="14" borderId="1" xfId="17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1" fillId="15" borderId="17" xfId="17" applyNumberFormat="1" applyFont="1" applyFill="1" applyBorder="1" applyAlignment="1">
      <alignment horizontal="left" vertical="top" wrapText="1"/>
    </xf>
    <xf numFmtId="0" fontId="21" fillId="15" borderId="1" xfId="16" applyFont="1" applyFill="1" applyBorder="1" applyAlignment="1">
      <alignment horizontal="left" vertical="top" wrapText="1"/>
    </xf>
    <xf numFmtId="0" fontId="21" fillId="15" borderId="1" xfId="16" applyFont="1" applyFill="1" applyBorder="1" applyAlignment="1">
      <alignment vertical="top" wrapText="1"/>
    </xf>
    <xf numFmtId="0" fontId="1" fillId="16" borderId="1" xfId="16" applyFill="1" applyBorder="1" applyAlignment="1">
      <alignment vertical="top"/>
    </xf>
    <xf numFmtId="0" fontId="21" fillId="15" borderId="1" xfId="0" applyFont="1" applyFill="1" applyBorder="1" applyAlignment="1">
      <alignment horizontal="left" vertical="top" wrapText="1"/>
    </xf>
    <xf numFmtId="0" fontId="0" fillId="16" borderId="1" xfId="0" applyFill="1" applyBorder="1"/>
    <xf numFmtId="0" fontId="0" fillId="6" borderId="0" xfId="0" applyFill="1"/>
    <xf numFmtId="0" fontId="21" fillId="7" borderId="1" xfId="16" applyFont="1" applyFill="1" applyBorder="1" applyAlignment="1">
      <alignment horizontal="left" vertical="top" wrapText="1"/>
    </xf>
    <xf numFmtId="0" fontId="21" fillId="15" borderId="1" xfId="16" applyFont="1" applyFill="1" applyBorder="1" applyAlignment="1">
      <alignment vertical="top"/>
    </xf>
    <xf numFmtId="0" fontId="21" fillId="15" borderId="1" xfId="0" applyFont="1" applyFill="1" applyBorder="1" applyAlignment="1">
      <alignment horizontal="left" vertical="top"/>
    </xf>
    <xf numFmtId="0" fontId="21" fillId="16" borderId="1" xfId="0" applyFont="1" applyFill="1" applyBorder="1" applyAlignment="1">
      <alignment horizontal="left" vertical="top"/>
    </xf>
    <xf numFmtId="0" fontId="21" fillId="16" borderId="1" xfId="0" applyFont="1" applyFill="1" applyBorder="1" applyAlignment="1">
      <alignment horizontal="left" vertical="top" wrapText="1"/>
    </xf>
    <xf numFmtId="0" fontId="21" fillId="15" borderId="1" xfId="0" applyFont="1" applyFill="1" applyBorder="1" applyAlignment="1">
      <alignment horizontal="center" vertical="top"/>
    </xf>
    <xf numFmtId="0" fontId="39" fillId="0" borderId="0" xfId="0" applyFont="1" applyAlignment="1">
      <alignment horizontal="left" vertical="top"/>
    </xf>
    <xf numFmtId="0" fontId="39" fillId="6" borderId="3" xfId="0" applyFont="1" applyFill="1" applyBorder="1" applyAlignment="1">
      <alignment horizontal="left" vertical="top"/>
    </xf>
    <xf numFmtId="0" fontId="39" fillId="15" borderId="3" xfId="0" applyFont="1" applyFill="1" applyBorder="1" applyAlignment="1">
      <alignment horizontal="left" vertical="top" wrapText="1"/>
    </xf>
    <xf numFmtId="0" fontId="39" fillId="15" borderId="3" xfId="0" applyFont="1" applyFill="1" applyBorder="1" applyAlignment="1">
      <alignment horizontal="left" vertical="top"/>
    </xf>
    <xf numFmtId="0" fontId="39" fillId="16" borderId="3" xfId="0" applyFont="1" applyFill="1" applyBorder="1" applyAlignment="1">
      <alignment horizontal="left" vertical="top"/>
    </xf>
    <xf numFmtId="0" fontId="39" fillId="6" borderId="0" xfId="0" applyFont="1" applyFill="1" applyAlignment="1">
      <alignment horizontal="left" vertical="top"/>
    </xf>
    <xf numFmtId="0" fontId="39" fillId="0" borderId="1" xfId="0" applyFont="1" applyBorder="1"/>
    <xf numFmtId="0" fontId="39" fillId="0" borderId="1" xfId="0" applyFont="1" applyBorder="1" applyAlignment="1">
      <alignment vertical="top"/>
    </xf>
    <xf numFmtId="0" fontId="39" fillId="15" borderId="1" xfId="0" applyFont="1" applyFill="1" applyBorder="1" applyAlignment="1">
      <alignment vertical="top" wrapText="1"/>
    </xf>
    <xf numFmtId="0" fontId="39" fillId="15" borderId="1" xfId="0" applyFont="1" applyFill="1" applyBorder="1" applyAlignment="1">
      <alignment horizontal="left" vertical="top" wrapText="1"/>
    </xf>
    <xf numFmtId="0" fontId="39" fillId="16" borderId="1" xfId="0" applyFont="1" applyFill="1" applyBorder="1"/>
    <xf numFmtId="0" fontId="23" fillId="7" borderId="1" xfId="0" applyFont="1" applyFill="1" applyBorder="1" applyAlignment="1">
      <alignment horizontal="left" vertical="top" wrapText="1"/>
    </xf>
    <xf numFmtId="0" fontId="21" fillId="8" borderId="1" xfId="0" applyFont="1" applyFill="1" applyBorder="1" applyAlignment="1">
      <alignment horizontal="left" vertical="top" wrapText="1"/>
    </xf>
    <xf numFmtId="0" fontId="23" fillId="8" borderId="1" xfId="0" applyFont="1" applyFill="1" applyBorder="1" applyAlignment="1">
      <alignment horizontal="left" vertical="top" wrapText="1"/>
    </xf>
    <xf numFmtId="0" fontId="40" fillId="0" borderId="6" xfId="16" applyFont="1" applyBorder="1" applyAlignment="1">
      <alignment horizontal="left" vertical="center" wrapText="1"/>
    </xf>
    <xf numFmtId="0" fontId="40" fillId="0" borderId="6" xfId="16" applyFont="1" applyBorder="1" applyAlignment="1">
      <alignment horizontal="left" vertical="center"/>
    </xf>
  </cellXfs>
  <cellStyles count="18">
    <cellStyle name="Comma" xfId="1" builtinId="3"/>
    <cellStyle name="Comma 2" xfId="2" xr:uid="{00000000-0005-0000-0000-000001000000}"/>
    <cellStyle name="Comma 2 2" xfId="5" xr:uid="{00000000-0005-0000-0000-000002000000}"/>
    <cellStyle name="Comma 2 3" xfId="7" xr:uid="{00000000-0005-0000-0000-000003000000}"/>
    <cellStyle name="Comma 2 4" xfId="8" xr:uid="{00000000-0005-0000-0000-000004000000}"/>
    <cellStyle name="Comma 2 5" xfId="17" xr:uid="{624494F1-2257-45AD-B295-E7C4E1B13280}"/>
    <cellStyle name="Comma 3" xfId="14" xr:uid="{00000000-0005-0000-0000-000005000000}"/>
    <cellStyle name="Normal" xfId="0" builtinId="0"/>
    <cellStyle name="Normal 2" xfId="3" xr:uid="{00000000-0005-0000-0000-000007000000}"/>
    <cellStyle name="Normal 2 2" xfId="4" xr:uid="{00000000-0005-0000-0000-000008000000}"/>
    <cellStyle name="Normal 2 3" xfId="6" xr:uid="{00000000-0005-0000-0000-000009000000}"/>
    <cellStyle name="Normal 2 4" xfId="9" xr:uid="{00000000-0005-0000-0000-00000A000000}"/>
    <cellStyle name="Normal 2 5" xfId="13" xr:uid="{00000000-0005-0000-0000-00000B000000}"/>
    <cellStyle name="Normal 2 6" xfId="15" xr:uid="{CEE32597-2656-4555-82E7-49B5AA80082D}"/>
    <cellStyle name="Normal 2 7" xfId="16" xr:uid="{258F0573-D053-4E7E-9393-B942CFB12D8B}"/>
    <cellStyle name="Normal 3" xfId="12" xr:uid="{00000000-0005-0000-0000-00000C000000}"/>
    <cellStyle name="เครื่องหมายจุลภาค 2" xfId="11" xr:uid="{00000000-0005-0000-0000-00000D000000}"/>
    <cellStyle name="ปกติ 2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8044A-5058-4BA3-9F3A-173C675DA6C6}">
  <dimension ref="A1:IS92"/>
  <sheetViews>
    <sheetView showGridLines="0" zoomScale="5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B86" sqref="AB86"/>
    </sheetView>
  </sheetViews>
  <sheetFormatPr defaultColWidth="9.7265625" defaultRowHeight="20.25" customHeight="1"/>
  <cols>
    <col min="1" max="1" width="6.1796875" style="2" customWidth="1"/>
    <col min="2" max="2" width="26" style="3" customWidth="1"/>
    <col min="3" max="3" width="22.7265625" style="2" customWidth="1"/>
    <col min="4" max="4" width="18.90625" style="2" customWidth="1"/>
    <col min="5" max="5" width="14.36328125" style="2" customWidth="1"/>
    <col min="6" max="6" width="40" style="2" customWidth="1"/>
    <col min="7" max="7" width="10" style="2" hidden="1" customWidth="1"/>
    <col min="8" max="21" width="9.7265625" style="2" hidden="1" customWidth="1"/>
    <col min="22" max="22" width="11.90625" style="2" hidden="1" customWidth="1"/>
    <col min="23" max="23" width="9.7265625" style="2" customWidth="1"/>
    <col min="24" max="24" width="14.1796875" style="2" customWidth="1"/>
    <col min="25" max="25" width="5.7265625" style="2" customWidth="1"/>
    <col min="26" max="26" width="6.26953125" style="2" customWidth="1"/>
    <col min="27" max="27" width="7.1796875" style="2" customWidth="1"/>
    <col min="28" max="28" width="32.08984375" style="2" customWidth="1"/>
    <col min="29" max="29" width="41.08984375" style="3" customWidth="1"/>
    <col min="30" max="253" width="9.7265625" style="2" customWidth="1"/>
    <col min="254" max="16384" width="9.7265625" style="1"/>
  </cols>
  <sheetData>
    <row r="1" spans="1:29" ht="30.5" customHeight="1">
      <c r="A1" s="202" t="s">
        <v>241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AC1" s="2"/>
    </row>
    <row r="2" spans="1:29" ht="35" customHeight="1">
      <c r="A2" s="204" t="s">
        <v>175</v>
      </c>
      <c r="B2" s="204"/>
      <c r="C2" s="204"/>
      <c r="D2" s="204"/>
      <c r="E2" s="204"/>
      <c r="F2" s="204"/>
      <c r="G2" s="205" t="s">
        <v>224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6"/>
      <c r="W2" s="209" t="s">
        <v>240</v>
      </c>
      <c r="X2" s="210"/>
      <c r="Y2" s="188" t="s">
        <v>258</v>
      </c>
      <c r="Z2" s="188"/>
      <c r="AA2" s="188"/>
      <c r="AB2" s="188"/>
      <c r="AC2" s="188"/>
    </row>
    <row r="3" spans="1:29" ht="12.75" customHeight="1">
      <c r="A3" s="141"/>
      <c r="B3" s="142"/>
      <c r="C3" s="141"/>
      <c r="D3" s="141"/>
      <c r="E3" s="141"/>
      <c r="F3" s="141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8"/>
      <c r="W3" s="211"/>
      <c r="X3" s="212"/>
      <c r="Y3" s="188" t="s">
        <v>259</v>
      </c>
      <c r="Z3" s="188"/>
      <c r="AA3" s="188"/>
      <c r="AB3" s="188"/>
      <c r="AC3" s="189" t="s">
        <v>260</v>
      </c>
    </row>
    <row r="4" spans="1:29" ht="42" customHeight="1">
      <c r="A4" s="131" t="s">
        <v>0</v>
      </c>
      <c r="B4" s="131" t="s">
        <v>32</v>
      </c>
      <c r="C4" s="131" t="s">
        <v>3</v>
      </c>
      <c r="D4" s="131" t="s">
        <v>6</v>
      </c>
      <c r="E4" s="138" t="s">
        <v>33</v>
      </c>
      <c r="F4" s="131" t="s">
        <v>1</v>
      </c>
      <c r="G4" s="139" t="s">
        <v>225</v>
      </c>
      <c r="H4" s="139" t="s">
        <v>226</v>
      </c>
      <c r="I4" s="139" t="s">
        <v>255</v>
      </c>
      <c r="J4" s="139" t="s">
        <v>227</v>
      </c>
      <c r="K4" s="139" t="s">
        <v>228</v>
      </c>
      <c r="L4" s="139" t="s">
        <v>229</v>
      </c>
      <c r="M4" s="139" t="s">
        <v>230</v>
      </c>
      <c r="N4" s="139" t="s">
        <v>231</v>
      </c>
      <c r="O4" s="139" t="s">
        <v>232</v>
      </c>
      <c r="P4" s="139" t="s">
        <v>233</v>
      </c>
      <c r="Q4" s="139" t="s">
        <v>234</v>
      </c>
      <c r="R4" s="139" t="s">
        <v>235</v>
      </c>
      <c r="S4" s="139" t="s">
        <v>236</v>
      </c>
      <c r="T4" s="139" t="s">
        <v>237</v>
      </c>
      <c r="U4" s="139" t="s">
        <v>238</v>
      </c>
      <c r="V4" s="139" t="s">
        <v>239</v>
      </c>
      <c r="W4" s="140" t="s">
        <v>242</v>
      </c>
      <c r="X4" s="130" t="s">
        <v>243</v>
      </c>
      <c r="Y4" s="87" t="s">
        <v>261</v>
      </c>
      <c r="Z4" s="87" t="s">
        <v>262</v>
      </c>
      <c r="AA4" s="87" t="s">
        <v>276</v>
      </c>
      <c r="AB4" s="87" t="s">
        <v>284</v>
      </c>
      <c r="AC4" s="189"/>
    </row>
    <row r="5" spans="1:29" s="2" customFormat="1" ht="33" customHeight="1">
      <c r="A5" s="196">
        <v>1</v>
      </c>
      <c r="B5" s="193" t="s">
        <v>34</v>
      </c>
      <c r="C5" s="8" t="s">
        <v>174</v>
      </c>
      <c r="D5" s="50" t="s">
        <v>173</v>
      </c>
      <c r="E5" s="132">
        <v>590</v>
      </c>
      <c r="F5" s="133" t="s">
        <v>44</v>
      </c>
      <c r="G5" s="134" t="s">
        <v>244</v>
      </c>
      <c r="H5" s="135">
        <v>40</v>
      </c>
      <c r="I5" s="135">
        <v>15</v>
      </c>
      <c r="J5" s="135">
        <v>0</v>
      </c>
      <c r="K5" s="135">
        <v>20</v>
      </c>
      <c r="L5" s="135">
        <v>53</v>
      </c>
      <c r="M5" s="135">
        <v>80</v>
      </c>
      <c r="N5" s="135">
        <v>70</v>
      </c>
      <c r="O5" s="135">
        <v>36</v>
      </c>
      <c r="P5" s="135">
        <v>0</v>
      </c>
      <c r="Q5" s="135">
        <v>35</v>
      </c>
      <c r="R5" s="135">
        <v>100</v>
      </c>
      <c r="S5" s="135">
        <v>0</v>
      </c>
      <c r="T5" s="135">
        <v>20</v>
      </c>
      <c r="U5" s="135">
        <v>0</v>
      </c>
      <c r="V5" s="136">
        <v>6</v>
      </c>
      <c r="W5" s="137">
        <f>SUM(G5:V5)</f>
        <v>475</v>
      </c>
      <c r="X5" s="108">
        <f>E5*W5</f>
        <v>280250</v>
      </c>
      <c r="Y5" s="110" t="s">
        <v>282</v>
      </c>
      <c r="Z5" s="97"/>
      <c r="AA5" s="97"/>
      <c r="AB5" s="94"/>
      <c r="AC5" s="102" t="s">
        <v>264</v>
      </c>
    </row>
    <row r="6" spans="1:29" s="2" customFormat="1" ht="24" customHeight="1">
      <c r="A6" s="197"/>
      <c r="B6" s="194"/>
      <c r="C6" s="8" t="s">
        <v>38</v>
      </c>
      <c r="D6" s="50" t="s">
        <v>39</v>
      </c>
      <c r="E6" s="4">
        <v>910</v>
      </c>
      <c r="F6" s="21" t="s">
        <v>36</v>
      </c>
      <c r="G6" s="48" t="s">
        <v>245</v>
      </c>
      <c r="H6" s="48" t="s">
        <v>245</v>
      </c>
      <c r="I6" s="40">
        <v>0</v>
      </c>
      <c r="J6" s="40">
        <v>22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25</v>
      </c>
      <c r="V6" s="43">
        <v>0</v>
      </c>
      <c r="W6" s="41">
        <f t="shared" ref="W6:W88" si="0">SUM(G6:V6)</f>
        <v>47</v>
      </c>
      <c r="X6" s="108">
        <f t="shared" ref="X6:X88" si="1">E6*W6</f>
        <v>42770</v>
      </c>
      <c r="Y6" s="110" t="s">
        <v>282</v>
      </c>
      <c r="Z6" s="97"/>
      <c r="AA6" s="97"/>
      <c r="AB6" s="94"/>
      <c r="AC6" s="91"/>
    </row>
    <row r="7" spans="1:29" s="2" customFormat="1" ht="24" customHeight="1">
      <c r="A7" s="197"/>
      <c r="B7" s="194"/>
      <c r="C7" s="8" t="s">
        <v>35</v>
      </c>
      <c r="D7" s="50" t="s">
        <v>37</v>
      </c>
      <c r="E7" s="4">
        <v>910</v>
      </c>
      <c r="F7" s="21" t="s">
        <v>36</v>
      </c>
      <c r="G7" s="48" t="s">
        <v>245</v>
      </c>
      <c r="H7" s="48" t="s">
        <v>245</v>
      </c>
      <c r="I7" s="40">
        <v>0</v>
      </c>
      <c r="J7" s="40">
        <v>22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10</v>
      </c>
      <c r="V7" s="43">
        <v>0</v>
      </c>
      <c r="W7" s="41">
        <f t="shared" si="0"/>
        <v>32</v>
      </c>
      <c r="X7" s="108">
        <f t="shared" si="1"/>
        <v>29120</v>
      </c>
      <c r="Y7" s="110" t="s">
        <v>282</v>
      </c>
      <c r="Z7" s="97"/>
      <c r="AA7" s="97"/>
      <c r="AB7" s="94"/>
      <c r="AC7" s="91"/>
    </row>
    <row r="8" spans="1:29" s="2" customFormat="1" ht="24" customHeight="1">
      <c r="A8" s="197"/>
      <c r="B8" s="194"/>
      <c r="C8" s="8" t="s">
        <v>172</v>
      </c>
      <c r="D8" s="50" t="s">
        <v>171</v>
      </c>
      <c r="E8" s="4">
        <v>370</v>
      </c>
      <c r="F8" s="21" t="s">
        <v>36</v>
      </c>
      <c r="G8" s="48" t="s">
        <v>245</v>
      </c>
      <c r="H8" s="48" t="s">
        <v>245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3">
        <v>0</v>
      </c>
      <c r="W8" s="41">
        <f t="shared" si="0"/>
        <v>0</v>
      </c>
      <c r="X8" s="108">
        <f t="shared" si="1"/>
        <v>0</v>
      </c>
      <c r="Y8" s="110" t="s">
        <v>282</v>
      </c>
      <c r="Z8" s="97"/>
      <c r="AA8" s="97"/>
      <c r="AB8" s="94"/>
      <c r="AC8" s="91"/>
    </row>
    <row r="9" spans="1:29" s="2" customFormat="1" ht="24" customHeight="1">
      <c r="A9" s="198"/>
      <c r="B9" s="195"/>
      <c r="C9" s="53" t="s">
        <v>240</v>
      </c>
      <c r="D9" s="84"/>
      <c r="E9" s="111"/>
      <c r="F9" s="111"/>
      <c r="G9" s="57"/>
      <c r="H9" s="57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9"/>
      <c r="W9" s="52">
        <f>SUM(W5:W8)</f>
        <v>554</v>
      </c>
      <c r="X9" s="109">
        <f>SUM(X5:X8)</f>
        <v>352140</v>
      </c>
      <c r="Y9" s="95"/>
      <c r="Z9" s="95"/>
      <c r="AA9" s="95"/>
      <c r="AB9" s="95"/>
      <c r="AC9" s="95"/>
    </row>
    <row r="10" spans="1:29" s="2" customFormat="1" ht="29.25" customHeight="1">
      <c r="A10" s="45">
        <v>2</v>
      </c>
      <c r="B10" s="193" t="s">
        <v>9</v>
      </c>
      <c r="C10" s="12" t="s">
        <v>170</v>
      </c>
      <c r="D10" s="50" t="s">
        <v>169</v>
      </c>
      <c r="E10" s="14">
        <v>337.05</v>
      </c>
      <c r="F10" s="19" t="s">
        <v>50</v>
      </c>
      <c r="G10" s="48" t="s">
        <v>246</v>
      </c>
      <c r="H10" s="40">
        <v>40</v>
      </c>
      <c r="I10" s="40">
        <v>10</v>
      </c>
      <c r="J10" s="40">
        <v>10</v>
      </c>
      <c r="K10" s="40">
        <v>10</v>
      </c>
      <c r="L10" s="40">
        <v>0</v>
      </c>
      <c r="M10" s="40">
        <v>30</v>
      </c>
      <c r="N10" s="40">
        <v>20</v>
      </c>
      <c r="O10" s="40">
        <v>0</v>
      </c>
      <c r="P10" s="40">
        <v>10</v>
      </c>
      <c r="Q10" s="40">
        <v>0</v>
      </c>
      <c r="R10" s="40">
        <v>0</v>
      </c>
      <c r="S10" s="40">
        <v>0</v>
      </c>
      <c r="T10" s="40">
        <v>5</v>
      </c>
      <c r="U10" s="40">
        <v>0</v>
      </c>
      <c r="V10" s="43">
        <v>0</v>
      </c>
      <c r="W10" s="41">
        <f t="shared" si="0"/>
        <v>135</v>
      </c>
      <c r="X10" s="108">
        <f t="shared" si="1"/>
        <v>45501.75</v>
      </c>
      <c r="Y10" s="110" t="s">
        <v>282</v>
      </c>
      <c r="Z10" s="97"/>
      <c r="AA10" s="97"/>
      <c r="AB10" s="94"/>
      <c r="AC10" s="91" t="s">
        <v>265</v>
      </c>
    </row>
    <row r="11" spans="1:29" s="2" customFormat="1" ht="29.25" customHeight="1">
      <c r="A11" s="61"/>
      <c r="B11" s="194"/>
      <c r="C11" s="12" t="s">
        <v>41</v>
      </c>
      <c r="D11" s="50" t="s">
        <v>43</v>
      </c>
      <c r="E11" s="14">
        <v>200</v>
      </c>
      <c r="F11" s="10" t="s">
        <v>42</v>
      </c>
      <c r="G11" s="48" t="s">
        <v>245</v>
      </c>
      <c r="H11" s="48" t="s">
        <v>245</v>
      </c>
      <c r="I11" s="40">
        <v>0</v>
      </c>
      <c r="J11" s="40">
        <v>0</v>
      </c>
      <c r="K11" s="40">
        <v>0</v>
      </c>
      <c r="L11" s="40">
        <v>23</v>
      </c>
      <c r="M11" s="40">
        <v>0</v>
      </c>
      <c r="N11" s="40"/>
      <c r="O11" s="40">
        <v>20</v>
      </c>
      <c r="P11" s="40">
        <v>0</v>
      </c>
      <c r="Q11" s="40">
        <v>0</v>
      </c>
      <c r="R11" s="40">
        <v>30</v>
      </c>
      <c r="S11" s="40">
        <v>0</v>
      </c>
      <c r="T11" s="40">
        <v>0</v>
      </c>
      <c r="U11" s="40">
        <v>0</v>
      </c>
      <c r="V11" s="43">
        <v>0</v>
      </c>
      <c r="W11" s="41">
        <f t="shared" si="0"/>
        <v>73</v>
      </c>
      <c r="X11" s="108">
        <f t="shared" si="1"/>
        <v>14600</v>
      </c>
      <c r="Y11" s="110" t="s">
        <v>282</v>
      </c>
      <c r="Z11" s="97"/>
      <c r="AA11" s="97"/>
      <c r="AB11" s="94"/>
      <c r="AC11" s="91" t="s">
        <v>266</v>
      </c>
    </row>
    <row r="12" spans="1:29" s="2" customFormat="1" ht="29.25" customHeight="1">
      <c r="A12" s="61"/>
      <c r="B12" s="194"/>
      <c r="C12" s="12" t="s">
        <v>168</v>
      </c>
      <c r="D12" s="50" t="s">
        <v>167</v>
      </c>
      <c r="E12" s="14">
        <v>1000.45</v>
      </c>
      <c r="F12" s="21" t="s">
        <v>45</v>
      </c>
      <c r="G12" s="48" t="s">
        <v>245</v>
      </c>
      <c r="H12" s="48" t="s">
        <v>245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4</v>
      </c>
      <c r="R12" s="40"/>
      <c r="S12" s="40">
        <v>3</v>
      </c>
      <c r="T12" s="40">
        <v>0</v>
      </c>
      <c r="U12" s="40">
        <v>30</v>
      </c>
      <c r="V12" s="43">
        <v>0</v>
      </c>
      <c r="W12" s="41">
        <f t="shared" si="0"/>
        <v>37</v>
      </c>
      <c r="X12" s="108">
        <f t="shared" si="1"/>
        <v>37016.65</v>
      </c>
      <c r="Y12" s="97"/>
      <c r="Z12" s="110" t="s">
        <v>282</v>
      </c>
      <c r="AA12" s="97"/>
      <c r="AB12" s="94"/>
      <c r="AC12" s="91"/>
    </row>
    <row r="13" spans="1:29" s="2" customFormat="1" ht="23" customHeight="1">
      <c r="A13" s="62"/>
      <c r="B13" s="195"/>
      <c r="C13" s="53" t="s">
        <v>240</v>
      </c>
      <c r="D13" s="84"/>
      <c r="E13" s="76"/>
      <c r="F13" s="76"/>
      <c r="G13" s="57"/>
      <c r="H13" s="57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9"/>
      <c r="W13" s="52">
        <f>SUM(W10:W12)</f>
        <v>245</v>
      </c>
      <c r="X13" s="109">
        <f>SUM(X10:X12)</f>
        <v>97118.399999999994</v>
      </c>
      <c r="Y13" s="95"/>
      <c r="Z13" s="95"/>
      <c r="AA13" s="95"/>
      <c r="AB13" s="95"/>
      <c r="AC13" s="95"/>
    </row>
    <row r="14" spans="1:29" s="2" customFormat="1" ht="22.5" customHeight="1">
      <c r="A14" s="190">
        <v>3</v>
      </c>
      <c r="B14" s="193" t="s">
        <v>166</v>
      </c>
      <c r="C14" s="27" t="s">
        <v>165</v>
      </c>
      <c r="D14" s="50" t="s">
        <v>164</v>
      </c>
      <c r="E14" s="14">
        <v>2200</v>
      </c>
      <c r="F14" s="26" t="s">
        <v>36</v>
      </c>
      <c r="G14" s="48" t="s">
        <v>247</v>
      </c>
      <c r="H14" s="40">
        <v>0</v>
      </c>
      <c r="I14" s="40">
        <v>1</v>
      </c>
      <c r="J14" s="40">
        <v>0</v>
      </c>
      <c r="K14" s="40">
        <v>0</v>
      </c>
      <c r="L14" s="40">
        <v>0</v>
      </c>
      <c r="M14" s="40">
        <v>2</v>
      </c>
      <c r="N14" s="40">
        <v>0</v>
      </c>
      <c r="O14" s="40">
        <v>0</v>
      </c>
      <c r="P14" s="40">
        <v>0</v>
      </c>
      <c r="Q14" s="40">
        <v>2</v>
      </c>
      <c r="R14" s="40">
        <v>20</v>
      </c>
      <c r="S14" s="40">
        <v>0</v>
      </c>
      <c r="T14" s="40">
        <v>0</v>
      </c>
      <c r="U14" s="40">
        <v>0</v>
      </c>
      <c r="V14" s="43">
        <v>0</v>
      </c>
      <c r="W14" s="41">
        <f t="shared" si="0"/>
        <v>25</v>
      </c>
      <c r="X14" s="108">
        <f t="shared" si="1"/>
        <v>55000</v>
      </c>
      <c r="Y14" s="110" t="s">
        <v>282</v>
      </c>
      <c r="Z14" s="97"/>
      <c r="AA14" s="97"/>
      <c r="AB14" s="94"/>
      <c r="AC14" s="91" t="s">
        <v>267</v>
      </c>
    </row>
    <row r="15" spans="1:29" s="2" customFormat="1" ht="25.5" customHeight="1">
      <c r="A15" s="191"/>
      <c r="B15" s="194"/>
      <c r="C15" s="12" t="s">
        <v>163</v>
      </c>
      <c r="D15" s="50" t="s">
        <v>162</v>
      </c>
      <c r="E15" s="14">
        <v>3750</v>
      </c>
      <c r="F15" s="26" t="s">
        <v>36</v>
      </c>
      <c r="G15" s="48" t="s">
        <v>245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10</v>
      </c>
      <c r="S15" s="40">
        <v>0</v>
      </c>
      <c r="T15" s="40">
        <v>0</v>
      </c>
      <c r="U15" s="40">
        <v>0</v>
      </c>
      <c r="V15" s="43">
        <v>1</v>
      </c>
      <c r="W15" s="41">
        <f t="shared" si="0"/>
        <v>11</v>
      </c>
      <c r="X15" s="108">
        <f t="shared" si="1"/>
        <v>41250</v>
      </c>
      <c r="Y15" s="110" t="s">
        <v>282</v>
      </c>
      <c r="Z15" s="97"/>
      <c r="AA15" s="97"/>
      <c r="AB15" s="94"/>
      <c r="AC15" s="91"/>
    </row>
    <row r="16" spans="1:29" s="2" customFormat="1" ht="22.5" customHeight="1">
      <c r="A16" s="191"/>
      <c r="B16" s="194"/>
      <c r="C16" s="12" t="s">
        <v>161</v>
      </c>
      <c r="D16" s="50" t="s">
        <v>46</v>
      </c>
      <c r="E16" s="14">
        <v>3899.08</v>
      </c>
      <c r="F16" s="21" t="s">
        <v>45</v>
      </c>
      <c r="G16" s="48" t="s">
        <v>245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3">
        <v>0</v>
      </c>
      <c r="W16" s="41">
        <f t="shared" si="0"/>
        <v>0</v>
      </c>
      <c r="X16" s="108">
        <f t="shared" si="1"/>
        <v>0</v>
      </c>
      <c r="Y16" s="110" t="s">
        <v>282</v>
      </c>
      <c r="Z16" s="97"/>
      <c r="AA16" s="97"/>
      <c r="AB16" s="94"/>
      <c r="AC16" s="91"/>
    </row>
    <row r="17" spans="1:29" s="2" customFormat="1" ht="19.5" customHeight="1">
      <c r="A17" s="191"/>
      <c r="B17" s="194"/>
      <c r="C17" s="12" t="s">
        <v>160</v>
      </c>
      <c r="D17" s="50" t="s">
        <v>159</v>
      </c>
      <c r="E17" s="14">
        <v>3899.08</v>
      </c>
      <c r="F17" s="10" t="s">
        <v>45</v>
      </c>
      <c r="G17" s="48" t="s">
        <v>245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3">
        <v>0</v>
      </c>
      <c r="W17" s="41">
        <f t="shared" si="0"/>
        <v>0</v>
      </c>
      <c r="X17" s="108">
        <f t="shared" si="1"/>
        <v>0</v>
      </c>
      <c r="Y17" s="110" t="s">
        <v>282</v>
      </c>
      <c r="Z17" s="97"/>
      <c r="AA17" s="97"/>
      <c r="AB17" s="94"/>
      <c r="AC17" s="91" t="s">
        <v>268</v>
      </c>
    </row>
    <row r="18" spans="1:29" s="2" customFormat="1" ht="24" customHeight="1">
      <c r="A18" s="192"/>
      <c r="B18" s="195"/>
      <c r="C18" s="53" t="s">
        <v>240</v>
      </c>
      <c r="D18" s="84"/>
      <c r="E18" s="60"/>
      <c r="F18" s="74"/>
      <c r="G18" s="48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3"/>
      <c r="W18" s="52">
        <f>SUM(W14:W17)</f>
        <v>36</v>
      </c>
      <c r="X18" s="109">
        <f>SUM(X14:X17)</f>
        <v>96250</v>
      </c>
      <c r="Y18" s="98"/>
      <c r="Z18" s="98"/>
      <c r="AA18" s="98"/>
      <c r="AB18" s="95"/>
      <c r="AC18" s="103"/>
    </row>
    <row r="19" spans="1:29" s="2" customFormat="1" ht="30" customHeight="1">
      <c r="A19" s="196">
        <v>3</v>
      </c>
      <c r="B19" s="193" t="s">
        <v>158</v>
      </c>
      <c r="C19" s="12" t="s">
        <v>157</v>
      </c>
      <c r="D19" s="50" t="s">
        <v>156</v>
      </c>
      <c r="E19" s="15">
        <v>1800</v>
      </c>
      <c r="F19" s="26" t="s">
        <v>36</v>
      </c>
      <c r="G19" s="48" t="s">
        <v>248</v>
      </c>
      <c r="H19" s="40">
        <v>0</v>
      </c>
      <c r="I19" s="40">
        <v>1</v>
      </c>
      <c r="J19" s="40">
        <v>0</v>
      </c>
      <c r="K19" s="40">
        <v>0</v>
      </c>
      <c r="L19" s="40">
        <v>2</v>
      </c>
      <c r="M19" s="40">
        <v>2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3</v>
      </c>
      <c r="U19" s="40">
        <v>2</v>
      </c>
      <c r="V19" s="43">
        <v>0</v>
      </c>
      <c r="W19" s="41">
        <f t="shared" si="0"/>
        <v>10</v>
      </c>
      <c r="X19" s="108">
        <f t="shared" si="1"/>
        <v>18000</v>
      </c>
      <c r="Y19" s="110" t="s">
        <v>282</v>
      </c>
      <c r="Z19" s="97"/>
      <c r="AA19" s="97"/>
      <c r="AB19" s="94"/>
      <c r="AC19" s="104" t="s">
        <v>268</v>
      </c>
    </row>
    <row r="20" spans="1:29" s="2" customFormat="1" ht="19.5" customHeight="1">
      <c r="A20" s="197"/>
      <c r="B20" s="194"/>
      <c r="C20" s="7" t="s">
        <v>155</v>
      </c>
      <c r="D20" s="50" t="s">
        <v>154</v>
      </c>
      <c r="E20" s="14">
        <v>1900</v>
      </c>
      <c r="F20" s="26" t="s">
        <v>36</v>
      </c>
      <c r="G20" s="48" t="s">
        <v>245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5</v>
      </c>
      <c r="P20" s="40">
        <v>6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3">
        <v>0</v>
      </c>
      <c r="W20" s="41">
        <f t="shared" si="0"/>
        <v>11</v>
      </c>
      <c r="X20" s="108">
        <f t="shared" si="1"/>
        <v>20900</v>
      </c>
      <c r="Y20" s="110" t="s">
        <v>282</v>
      </c>
      <c r="Z20" s="97"/>
      <c r="AA20" s="97"/>
      <c r="AB20" s="94"/>
      <c r="AC20" s="91" t="s">
        <v>268</v>
      </c>
    </row>
    <row r="21" spans="1:29" s="2" customFormat="1" ht="23.5" customHeight="1">
      <c r="A21" s="197"/>
      <c r="B21" s="194"/>
      <c r="C21" s="12" t="s">
        <v>153</v>
      </c>
      <c r="D21" s="50" t="s">
        <v>152</v>
      </c>
      <c r="E21" s="15">
        <v>1800</v>
      </c>
      <c r="F21" s="26" t="s">
        <v>36</v>
      </c>
      <c r="G21" s="48" t="s">
        <v>245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3">
        <v>0</v>
      </c>
      <c r="W21" s="41">
        <f t="shared" si="0"/>
        <v>0</v>
      </c>
      <c r="X21" s="108">
        <f t="shared" si="1"/>
        <v>0</v>
      </c>
      <c r="Y21" s="110" t="s">
        <v>282</v>
      </c>
      <c r="Z21" s="97"/>
      <c r="AA21" s="97"/>
      <c r="AB21" s="94"/>
      <c r="AC21" s="91"/>
    </row>
    <row r="22" spans="1:29" s="2" customFormat="1" ht="24" customHeight="1">
      <c r="A22" s="198"/>
      <c r="B22" s="195"/>
      <c r="C22" s="53" t="s">
        <v>240</v>
      </c>
      <c r="D22" s="84"/>
      <c r="E22" s="85"/>
      <c r="F22" s="54"/>
      <c r="G22" s="48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3"/>
      <c r="W22" s="52">
        <f>SUM(W19:W21)</f>
        <v>21</v>
      </c>
      <c r="X22" s="109">
        <f>SUM(X19:X21)</f>
        <v>38900</v>
      </c>
      <c r="Y22" s="98"/>
      <c r="Z22" s="98"/>
      <c r="AA22" s="98"/>
      <c r="AB22" s="95"/>
      <c r="AC22" s="103"/>
    </row>
    <row r="23" spans="1:29" s="2" customFormat="1" ht="30" customHeight="1">
      <c r="A23" s="190">
        <v>4</v>
      </c>
      <c r="B23" s="193" t="s">
        <v>10</v>
      </c>
      <c r="C23" s="12" t="s">
        <v>151</v>
      </c>
      <c r="D23" s="50" t="s">
        <v>150</v>
      </c>
      <c r="E23" s="14">
        <v>2450</v>
      </c>
      <c r="F23" s="10" t="s">
        <v>36</v>
      </c>
      <c r="G23" s="48" t="s">
        <v>249</v>
      </c>
      <c r="H23" s="40">
        <v>0</v>
      </c>
      <c r="I23" s="40">
        <v>0</v>
      </c>
      <c r="J23" s="40">
        <v>0</v>
      </c>
      <c r="K23" s="40">
        <v>0</v>
      </c>
      <c r="L23" s="40">
        <v>2</v>
      </c>
      <c r="M23" s="40">
        <v>2</v>
      </c>
      <c r="N23" s="40">
        <v>0</v>
      </c>
      <c r="O23" s="40">
        <v>3</v>
      </c>
      <c r="P23" s="40">
        <v>0</v>
      </c>
      <c r="Q23" s="40">
        <v>0</v>
      </c>
      <c r="R23" s="40">
        <v>0</v>
      </c>
      <c r="S23" s="40">
        <v>0</v>
      </c>
      <c r="T23" s="40">
        <v>1</v>
      </c>
      <c r="U23" s="40">
        <v>0</v>
      </c>
      <c r="V23" s="43">
        <v>0</v>
      </c>
      <c r="W23" s="41">
        <f t="shared" si="0"/>
        <v>8</v>
      </c>
      <c r="X23" s="108">
        <f t="shared" si="1"/>
        <v>19600</v>
      </c>
      <c r="Y23" s="110" t="s">
        <v>282</v>
      </c>
      <c r="Z23" s="97"/>
      <c r="AA23" s="97"/>
      <c r="AB23" s="94"/>
      <c r="AC23" s="91" t="s">
        <v>268</v>
      </c>
    </row>
    <row r="24" spans="1:29" s="2" customFormat="1" ht="27.5" customHeight="1">
      <c r="A24" s="191"/>
      <c r="B24" s="194"/>
      <c r="C24" s="12" t="s">
        <v>47</v>
      </c>
      <c r="D24" s="50" t="s">
        <v>149</v>
      </c>
      <c r="E24" s="14">
        <v>3000</v>
      </c>
      <c r="F24" s="10" t="s">
        <v>36</v>
      </c>
      <c r="G24" s="48" t="s">
        <v>245</v>
      </c>
      <c r="H24" s="40">
        <v>0</v>
      </c>
      <c r="I24" s="40">
        <v>1</v>
      </c>
      <c r="J24" s="40">
        <v>1</v>
      </c>
      <c r="K24" s="40">
        <v>2</v>
      </c>
      <c r="L24" s="40">
        <v>0</v>
      </c>
      <c r="M24" s="40">
        <v>0</v>
      </c>
      <c r="N24" s="40">
        <v>2</v>
      </c>
      <c r="O24" s="40">
        <v>0</v>
      </c>
      <c r="P24" s="40">
        <v>5</v>
      </c>
      <c r="Q24" s="40">
        <v>0</v>
      </c>
      <c r="R24" s="40">
        <v>7</v>
      </c>
      <c r="S24" s="40">
        <v>1</v>
      </c>
      <c r="T24" s="40">
        <v>0</v>
      </c>
      <c r="U24" s="40">
        <v>0</v>
      </c>
      <c r="V24" s="43">
        <v>0</v>
      </c>
      <c r="W24" s="41">
        <f t="shared" si="0"/>
        <v>19</v>
      </c>
      <c r="X24" s="108">
        <f t="shared" si="1"/>
        <v>57000</v>
      </c>
      <c r="Y24" s="110" t="s">
        <v>282</v>
      </c>
      <c r="Z24" s="97"/>
      <c r="AA24" s="97"/>
      <c r="AB24" s="94"/>
      <c r="AC24" s="91" t="s">
        <v>268</v>
      </c>
    </row>
    <row r="25" spans="1:29" s="2" customFormat="1" ht="29" customHeight="1">
      <c r="A25" s="191"/>
      <c r="B25" s="194"/>
      <c r="C25" s="12" t="s">
        <v>48</v>
      </c>
      <c r="D25" s="50" t="s">
        <v>148</v>
      </c>
      <c r="E25" s="14">
        <v>2354</v>
      </c>
      <c r="F25" s="10" t="s">
        <v>45</v>
      </c>
      <c r="G25" s="48" t="s">
        <v>245</v>
      </c>
      <c r="H25" s="40">
        <v>0</v>
      </c>
      <c r="I25" s="40">
        <v>0</v>
      </c>
      <c r="J25" s="40"/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/>
      <c r="Q25" s="40">
        <v>0</v>
      </c>
      <c r="R25" s="40">
        <v>0</v>
      </c>
      <c r="S25" s="40">
        <v>0</v>
      </c>
      <c r="T25" s="40">
        <v>0</v>
      </c>
      <c r="U25" s="40">
        <v>1</v>
      </c>
      <c r="V25" s="43">
        <v>2</v>
      </c>
      <c r="W25" s="41">
        <f t="shared" si="0"/>
        <v>3</v>
      </c>
      <c r="X25" s="108">
        <f t="shared" si="1"/>
        <v>7062</v>
      </c>
      <c r="Y25" s="110" t="s">
        <v>282</v>
      </c>
      <c r="Z25" s="97"/>
      <c r="AA25" s="97"/>
      <c r="AB25" s="94"/>
      <c r="AC25" s="91"/>
    </row>
    <row r="26" spans="1:29" s="2" customFormat="1" ht="29" customHeight="1">
      <c r="A26" s="192"/>
      <c r="B26" s="195"/>
      <c r="C26" s="53" t="s">
        <v>240</v>
      </c>
      <c r="D26" s="84"/>
      <c r="E26" s="60"/>
      <c r="F26" s="74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/>
      <c r="W26" s="52">
        <f>SUM(W23:W25)</f>
        <v>30</v>
      </c>
      <c r="X26" s="109">
        <f>SUM(X23:X25)</f>
        <v>83662</v>
      </c>
      <c r="Y26" s="98"/>
      <c r="Z26" s="98"/>
      <c r="AA26" s="98"/>
      <c r="AB26" s="95"/>
      <c r="AC26" s="103"/>
    </row>
    <row r="27" spans="1:29" s="2" customFormat="1" ht="24" customHeight="1">
      <c r="A27" s="196">
        <v>5</v>
      </c>
      <c r="B27" s="193" t="s">
        <v>49</v>
      </c>
      <c r="C27" s="8" t="s">
        <v>147</v>
      </c>
      <c r="D27" s="50" t="s">
        <v>51</v>
      </c>
      <c r="E27" s="4">
        <v>8500</v>
      </c>
      <c r="F27" s="19" t="s">
        <v>68</v>
      </c>
      <c r="G27" s="48" t="s">
        <v>247</v>
      </c>
      <c r="H27" s="40">
        <v>0</v>
      </c>
      <c r="I27" s="40">
        <v>1</v>
      </c>
      <c r="J27" s="40">
        <v>2</v>
      </c>
      <c r="K27" s="40">
        <v>0</v>
      </c>
      <c r="L27" s="40">
        <v>4</v>
      </c>
      <c r="M27" s="40">
        <v>1</v>
      </c>
      <c r="N27" s="40">
        <v>0</v>
      </c>
      <c r="O27" s="40">
        <v>0</v>
      </c>
      <c r="P27" s="40">
        <v>2</v>
      </c>
      <c r="Q27" s="40">
        <v>2</v>
      </c>
      <c r="R27" s="40">
        <v>2</v>
      </c>
      <c r="S27" s="40"/>
      <c r="T27" s="40">
        <v>5</v>
      </c>
      <c r="U27" s="40"/>
      <c r="V27" s="43">
        <v>0</v>
      </c>
      <c r="W27" s="41">
        <f t="shared" si="0"/>
        <v>19</v>
      </c>
      <c r="X27" s="108">
        <f t="shared" si="1"/>
        <v>161500</v>
      </c>
      <c r="Y27" s="110" t="s">
        <v>282</v>
      </c>
      <c r="Z27" s="97"/>
      <c r="AA27" s="97"/>
      <c r="AB27" s="94"/>
      <c r="AC27" s="91" t="s">
        <v>269</v>
      </c>
    </row>
    <row r="28" spans="1:29" s="2" customFormat="1" ht="24" customHeight="1">
      <c r="A28" s="197"/>
      <c r="B28" s="194"/>
      <c r="C28" s="8" t="s">
        <v>5</v>
      </c>
      <c r="D28" s="50" t="s">
        <v>51</v>
      </c>
      <c r="E28" s="4">
        <v>8881</v>
      </c>
      <c r="F28" s="19" t="s">
        <v>50</v>
      </c>
      <c r="G28" s="48" t="s">
        <v>245</v>
      </c>
      <c r="H28" s="40">
        <v>0</v>
      </c>
      <c r="I28" s="40">
        <v>0</v>
      </c>
      <c r="J28" s="40">
        <v>0</v>
      </c>
      <c r="K28" s="40">
        <v>1</v>
      </c>
      <c r="L28" s="40">
        <v>0</v>
      </c>
      <c r="M28" s="40">
        <v>0</v>
      </c>
      <c r="N28" s="40">
        <v>0</v>
      </c>
      <c r="O28" s="40">
        <v>0</v>
      </c>
      <c r="P28" s="40"/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3">
        <v>1</v>
      </c>
      <c r="W28" s="41">
        <f t="shared" si="0"/>
        <v>2</v>
      </c>
      <c r="X28" s="108">
        <f t="shared" si="1"/>
        <v>17762</v>
      </c>
      <c r="Y28" s="110" t="s">
        <v>282</v>
      </c>
      <c r="Z28" s="97"/>
      <c r="AA28" s="97"/>
      <c r="AB28" s="94"/>
      <c r="AC28" s="91" t="s">
        <v>268</v>
      </c>
    </row>
    <row r="29" spans="1:29" s="2" customFormat="1" ht="24" customHeight="1">
      <c r="A29" s="197"/>
      <c r="B29" s="194"/>
      <c r="C29" s="8" t="s">
        <v>52</v>
      </c>
      <c r="D29" s="50" t="s">
        <v>51</v>
      </c>
      <c r="E29" s="4">
        <v>9200</v>
      </c>
      <c r="F29" s="21" t="s">
        <v>36</v>
      </c>
      <c r="G29" s="48" t="s">
        <v>245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/>
      <c r="Q29" s="40">
        <v>0</v>
      </c>
      <c r="R29" s="40">
        <v>0</v>
      </c>
      <c r="S29" s="40">
        <v>0</v>
      </c>
      <c r="T29" s="40">
        <v>0</v>
      </c>
      <c r="U29" s="40">
        <v>2</v>
      </c>
      <c r="V29" s="43">
        <v>0</v>
      </c>
      <c r="W29" s="41">
        <f t="shared" si="0"/>
        <v>2</v>
      </c>
      <c r="X29" s="108">
        <f t="shared" si="1"/>
        <v>18400</v>
      </c>
      <c r="Y29" s="110" t="s">
        <v>282</v>
      </c>
      <c r="Z29" s="97"/>
      <c r="AA29" s="97"/>
      <c r="AB29" s="94"/>
      <c r="AC29" s="91"/>
    </row>
    <row r="30" spans="1:29" s="2" customFormat="1" ht="24" customHeight="1">
      <c r="A30" s="198"/>
      <c r="B30" s="195"/>
      <c r="C30" s="53" t="s">
        <v>240</v>
      </c>
      <c r="D30" s="84"/>
      <c r="E30" s="55"/>
      <c r="F30" s="56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9"/>
      <c r="W30" s="52">
        <f>SUM(W27:W29)</f>
        <v>23</v>
      </c>
      <c r="X30" s="109">
        <f>SUM(X27:X29)</f>
        <v>197662</v>
      </c>
      <c r="Y30" s="98"/>
      <c r="Z30" s="98"/>
      <c r="AA30" s="98"/>
      <c r="AB30" s="95"/>
      <c r="AC30" s="103"/>
    </row>
    <row r="31" spans="1:29" s="2" customFormat="1" ht="24" customHeight="1">
      <c r="A31" s="196">
        <v>6</v>
      </c>
      <c r="B31" s="193" t="s">
        <v>4</v>
      </c>
      <c r="C31" s="8" t="s">
        <v>146</v>
      </c>
      <c r="D31" s="50" t="s">
        <v>124</v>
      </c>
      <c r="E31" s="16">
        <v>802.5</v>
      </c>
      <c r="F31" s="19" t="s">
        <v>50</v>
      </c>
      <c r="G31" s="48" t="s">
        <v>247</v>
      </c>
      <c r="H31" s="40">
        <v>20</v>
      </c>
      <c r="I31" s="40">
        <v>7</v>
      </c>
      <c r="J31" s="40">
        <v>28</v>
      </c>
      <c r="K31" s="40">
        <v>10</v>
      </c>
      <c r="L31" s="40">
        <v>30</v>
      </c>
      <c r="M31" s="40">
        <v>30</v>
      </c>
      <c r="N31" s="40">
        <v>25</v>
      </c>
      <c r="O31" s="40">
        <v>10</v>
      </c>
      <c r="P31" s="40">
        <v>10</v>
      </c>
      <c r="Q31" s="40">
        <v>5</v>
      </c>
      <c r="R31" s="40">
        <v>40</v>
      </c>
      <c r="S31" s="40">
        <v>8</v>
      </c>
      <c r="T31" s="40">
        <v>15</v>
      </c>
      <c r="U31" s="40">
        <v>15</v>
      </c>
      <c r="V31" s="43">
        <v>1</v>
      </c>
      <c r="W31" s="41">
        <f t="shared" si="0"/>
        <v>254</v>
      </c>
      <c r="X31" s="108">
        <f t="shared" si="1"/>
        <v>203835</v>
      </c>
      <c r="Y31" s="110" t="s">
        <v>282</v>
      </c>
      <c r="Z31" s="97"/>
      <c r="AA31" s="97"/>
      <c r="AB31" s="94"/>
      <c r="AC31" s="91" t="s">
        <v>270</v>
      </c>
    </row>
    <row r="32" spans="1:29" s="2" customFormat="1" ht="24" customHeight="1">
      <c r="A32" s="197"/>
      <c r="B32" s="194"/>
      <c r="C32" s="8" t="s">
        <v>145</v>
      </c>
      <c r="D32" s="50" t="s">
        <v>144</v>
      </c>
      <c r="E32" s="16">
        <v>1498</v>
      </c>
      <c r="F32" s="21" t="s">
        <v>45</v>
      </c>
      <c r="G32" s="48" t="s">
        <v>245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3">
        <v>0</v>
      </c>
      <c r="W32" s="41">
        <f t="shared" si="0"/>
        <v>0</v>
      </c>
      <c r="X32" s="108">
        <f t="shared" si="1"/>
        <v>0</v>
      </c>
      <c r="Y32" s="110" t="s">
        <v>282</v>
      </c>
      <c r="Z32" s="97"/>
      <c r="AA32" s="97"/>
      <c r="AB32" s="94"/>
      <c r="AC32" s="91"/>
    </row>
    <row r="33" spans="1:29" s="2" customFormat="1" ht="34" customHeight="1">
      <c r="A33" s="197"/>
      <c r="B33" s="194"/>
      <c r="C33" s="8" t="s">
        <v>143</v>
      </c>
      <c r="D33" s="50" t="s">
        <v>142</v>
      </c>
      <c r="E33" s="16">
        <v>1498</v>
      </c>
      <c r="F33" s="21" t="s">
        <v>45</v>
      </c>
      <c r="G33" s="48" t="s">
        <v>245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1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3">
        <v>0</v>
      </c>
      <c r="W33" s="41">
        <f t="shared" si="0"/>
        <v>1</v>
      </c>
      <c r="X33" s="108">
        <f t="shared" si="1"/>
        <v>1498</v>
      </c>
      <c r="Y33" s="110" t="s">
        <v>282</v>
      </c>
      <c r="Z33" s="97"/>
      <c r="AA33" s="97"/>
      <c r="AB33" s="94"/>
      <c r="AC33" s="102" t="s">
        <v>287</v>
      </c>
    </row>
    <row r="34" spans="1:29" s="2" customFormat="1" ht="24" customHeight="1">
      <c r="A34" s="198"/>
      <c r="B34" s="195"/>
      <c r="C34" s="53" t="s">
        <v>240</v>
      </c>
      <c r="D34" s="84"/>
      <c r="E34" s="75"/>
      <c r="F34" s="56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  <c r="W34" s="52">
        <f>SUM(W31:W33)</f>
        <v>255</v>
      </c>
      <c r="X34" s="109">
        <f>SUM(X31:X33)</f>
        <v>205333</v>
      </c>
      <c r="Y34" s="98"/>
      <c r="Z34" s="98"/>
      <c r="AA34" s="98"/>
      <c r="AB34" s="95"/>
      <c r="AC34" s="103"/>
    </row>
    <row r="35" spans="1:29" s="2" customFormat="1" ht="39" customHeight="1">
      <c r="A35" s="190">
        <v>7</v>
      </c>
      <c r="B35" s="193" t="s">
        <v>8</v>
      </c>
      <c r="C35" s="17" t="s">
        <v>141</v>
      </c>
      <c r="D35" s="50" t="s">
        <v>140</v>
      </c>
      <c r="E35" s="14">
        <v>2030.86</v>
      </c>
      <c r="F35" s="10" t="s">
        <v>45</v>
      </c>
      <c r="G35" s="48" t="s">
        <v>249</v>
      </c>
      <c r="H35" s="40">
        <v>0</v>
      </c>
      <c r="I35" s="40">
        <v>0</v>
      </c>
      <c r="J35" s="40">
        <v>7</v>
      </c>
      <c r="K35" s="40">
        <v>2</v>
      </c>
      <c r="L35" s="40">
        <v>6</v>
      </c>
      <c r="M35" s="40">
        <v>3</v>
      </c>
      <c r="N35" s="40">
        <v>4</v>
      </c>
      <c r="O35" s="40">
        <v>3</v>
      </c>
      <c r="P35" s="40">
        <v>5</v>
      </c>
      <c r="Q35" s="40">
        <v>5</v>
      </c>
      <c r="R35" s="40">
        <v>0</v>
      </c>
      <c r="S35" s="40">
        <v>3</v>
      </c>
      <c r="T35" s="40">
        <v>1</v>
      </c>
      <c r="U35" s="40">
        <v>4</v>
      </c>
      <c r="V35" s="43">
        <v>0</v>
      </c>
      <c r="W35" s="41">
        <f t="shared" si="0"/>
        <v>43</v>
      </c>
      <c r="X35" s="108">
        <f t="shared" si="1"/>
        <v>87326.98</v>
      </c>
      <c r="Y35" s="110" t="s">
        <v>282</v>
      </c>
      <c r="Z35" s="97"/>
      <c r="AA35" s="97"/>
      <c r="AB35" s="94"/>
      <c r="AC35" s="91" t="s">
        <v>269</v>
      </c>
    </row>
    <row r="36" spans="1:29" s="2" customFormat="1" ht="28.5" customHeight="1">
      <c r="A36" s="191"/>
      <c r="B36" s="194"/>
      <c r="C36" s="17" t="s">
        <v>139</v>
      </c>
      <c r="D36" s="50" t="s">
        <v>138</v>
      </c>
      <c r="E36" s="28">
        <v>1950</v>
      </c>
      <c r="F36" s="10" t="s">
        <v>36</v>
      </c>
      <c r="G36" s="48" t="s">
        <v>245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3">
        <v>2</v>
      </c>
      <c r="W36" s="41">
        <f t="shared" si="0"/>
        <v>2</v>
      </c>
      <c r="X36" s="108">
        <f t="shared" si="1"/>
        <v>3900</v>
      </c>
      <c r="Y36" s="110" t="s">
        <v>282</v>
      </c>
      <c r="Z36" s="97"/>
      <c r="AA36" s="97"/>
      <c r="AB36" s="94"/>
      <c r="AC36" s="91" t="s">
        <v>261</v>
      </c>
    </row>
    <row r="37" spans="1:29" s="2" customFormat="1" ht="33" customHeight="1">
      <c r="A37" s="191"/>
      <c r="B37" s="194"/>
      <c r="C37" s="17" t="s">
        <v>137</v>
      </c>
      <c r="D37" s="50" t="s">
        <v>136</v>
      </c>
      <c r="E37" s="28">
        <v>2407.5</v>
      </c>
      <c r="F37" s="10" t="s">
        <v>72</v>
      </c>
      <c r="G37" s="48" t="s">
        <v>245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3">
        <v>0</v>
      </c>
      <c r="W37" s="41">
        <f t="shared" si="0"/>
        <v>0</v>
      </c>
      <c r="X37" s="108">
        <f t="shared" si="1"/>
        <v>0</v>
      </c>
      <c r="Y37" s="110" t="s">
        <v>282</v>
      </c>
      <c r="Z37" s="97"/>
      <c r="AA37" s="97"/>
      <c r="AB37" s="94"/>
      <c r="AC37" s="91"/>
    </row>
    <row r="38" spans="1:29" s="2" customFormat="1" ht="26.5" customHeight="1">
      <c r="A38" s="192"/>
      <c r="B38" s="195"/>
      <c r="C38" s="53" t="s">
        <v>240</v>
      </c>
      <c r="D38" s="84"/>
      <c r="E38" s="76"/>
      <c r="F38" s="74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9"/>
      <c r="W38" s="52">
        <f>SUM(W35:W37)</f>
        <v>45</v>
      </c>
      <c r="X38" s="109">
        <f>SUM(X35:X37)</f>
        <v>91226.98</v>
      </c>
      <c r="Y38" s="98"/>
      <c r="Z38" s="98"/>
      <c r="AA38" s="98"/>
      <c r="AB38" s="95"/>
      <c r="AC38" s="103"/>
    </row>
    <row r="39" spans="1:29" s="2" customFormat="1" ht="22" customHeight="1">
      <c r="A39" s="190">
        <v>8</v>
      </c>
      <c r="B39" s="193" t="s">
        <v>28</v>
      </c>
      <c r="C39" s="8" t="s">
        <v>133</v>
      </c>
      <c r="D39" s="50" t="s">
        <v>56</v>
      </c>
      <c r="E39" s="16">
        <v>38</v>
      </c>
      <c r="F39" s="10" t="s">
        <v>135</v>
      </c>
      <c r="G39" s="48" t="s">
        <v>244</v>
      </c>
      <c r="H39" s="40">
        <v>20</v>
      </c>
      <c r="I39" s="40">
        <v>6</v>
      </c>
      <c r="J39" s="40">
        <v>0</v>
      </c>
      <c r="K39" s="40">
        <v>5</v>
      </c>
      <c r="L39" s="40">
        <v>32</v>
      </c>
      <c r="M39" s="40">
        <v>60</v>
      </c>
      <c r="N39" s="40">
        <v>30</v>
      </c>
      <c r="O39" s="40">
        <v>15</v>
      </c>
      <c r="P39" s="40">
        <v>40</v>
      </c>
      <c r="Q39" s="40">
        <v>0</v>
      </c>
      <c r="R39" s="40">
        <v>70</v>
      </c>
      <c r="S39" s="40">
        <v>0</v>
      </c>
      <c r="T39" s="40">
        <v>40</v>
      </c>
      <c r="U39" s="40">
        <v>0</v>
      </c>
      <c r="V39" s="43">
        <v>0</v>
      </c>
      <c r="W39" s="41">
        <f t="shared" si="0"/>
        <v>318</v>
      </c>
      <c r="X39" s="108">
        <f t="shared" si="1"/>
        <v>12084</v>
      </c>
      <c r="Y39" s="110" t="s">
        <v>282</v>
      </c>
      <c r="Z39" s="97"/>
      <c r="AA39" s="97"/>
      <c r="AB39" s="94"/>
      <c r="AC39" s="91" t="s">
        <v>271</v>
      </c>
    </row>
    <row r="40" spans="1:29" s="2" customFormat="1" ht="22" customHeight="1">
      <c r="A40" s="191"/>
      <c r="B40" s="194"/>
      <c r="C40" s="8" t="s">
        <v>54</v>
      </c>
      <c r="D40" s="50" t="s">
        <v>56</v>
      </c>
      <c r="E40" s="16">
        <v>50</v>
      </c>
      <c r="F40" s="10" t="s">
        <v>70</v>
      </c>
      <c r="G40" s="48" t="s">
        <v>245</v>
      </c>
      <c r="H40" s="40">
        <v>0</v>
      </c>
      <c r="I40" s="40">
        <v>0</v>
      </c>
      <c r="J40" s="40">
        <v>20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10</v>
      </c>
      <c r="R40" s="40">
        <v>0</v>
      </c>
      <c r="S40" s="40">
        <v>5</v>
      </c>
      <c r="T40" s="40">
        <v>0</v>
      </c>
      <c r="U40" s="40">
        <v>30</v>
      </c>
      <c r="V40" s="43">
        <v>6</v>
      </c>
      <c r="W40" s="41">
        <f t="shared" si="0"/>
        <v>71</v>
      </c>
      <c r="X40" s="108">
        <f t="shared" si="1"/>
        <v>3550</v>
      </c>
      <c r="Y40" s="110" t="s">
        <v>282</v>
      </c>
      <c r="Z40" s="97"/>
      <c r="AA40" s="97"/>
      <c r="AB40" s="94"/>
      <c r="AC40" s="91"/>
    </row>
    <row r="41" spans="1:29" s="2" customFormat="1" ht="22" customHeight="1">
      <c r="A41" s="191"/>
      <c r="B41" s="194"/>
      <c r="C41" s="8" t="s">
        <v>54</v>
      </c>
      <c r="D41" s="50" t="s">
        <v>56</v>
      </c>
      <c r="E41" s="16">
        <v>53</v>
      </c>
      <c r="F41" s="10" t="s">
        <v>134</v>
      </c>
      <c r="G41" s="48" t="s">
        <v>245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3">
        <v>0</v>
      </c>
      <c r="W41" s="41">
        <f t="shared" si="0"/>
        <v>0</v>
      </c>
      <c r="X41" s="108">
        <f t="shared" si="1"/>
        <v>0</v>
      </c>
      <c r="Y41" s="110" t="s">
        <v>282</v>
      </c>
      <c r="Z41" s="97"/>
      <c r="AA41" s="97"/>
      <c r="AB41" s="94"/>
      <c r="AC41" s="91"/>
    </row>
    <row r="42" spans="1:29" s="2" customFormat="1" ht="22" customHeight="1">
      <c r="A42" s="191"/>
      <c r="B42" s="194"/>
      <c r="C42" s="8" t="s">
        <v>133</v>
      </c>
      <c r="D42" s="50" t="s">
        <v>56</v>
      </c>
      <c r="E42" s="16">
        <v>55</v>
      </c>
      <c r="F42" s="10" t="s">
        <v>63</v>
      </c>
      <c r="G42" s="48" t="s">
        <v>245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3">
        <v>0</v>
      </c>
      <c r="W42" s="41">
        <f t="shared" si="0"/>
        <v>0</v>
      </c>
      <c r="X42" s="108">
        <f t="shared" si="1"/>
        <v>0</v>
      </c>
      <c r="Y42" s="110" t="s">
        <v>282</v>
      </c>
      <c r="Z42" s="97"/>
      <c r="AA42" s="97"/>
      <c r="AB42" s="94"/>
      <c r="AC42" s="91"/>
    </row>
    <row r="43" spans="1:29" s="2" customFormat="1" ht="22" customHeight="1">
      <c r="A43" s="191"/>
      <c r="B43" s="194"/>
      <c r="C43" s="8" t="s">
        <v>132</v>
      </c>
      <c r="D43" s="50" t="s">
        <v>56</v>
      </c>
      <c r="E43" s="16">
        <v>55</v>
      </c>
      <c r="F43" s="10" t="s">
        <v>53</v>
      </c>
      <c r="G43" s="48" t="s">
        <v>245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3">
        <v>0</v>
      </c>
      <c r="W43" s="41">
        <f t="shared" si="0"/>
        <v>0</v>
      </c>
      <c r="X43" s="108">
        <f t="shared" si="1"/>
        <v>0</v>
      </c>
      <c r="Y43" s="110" t="s">
        <v>282</v>
      </c>
      <c r="Z43" s="97"/>
      <c r="AA43" s="97"/>
      <c r="AB43" s="94"/>
      <c r="AC43" s="91"/>
    </row>
    <row r="44" spans="1:29" s="2" customFormat="1" ht="22" customHeight="1">
      <c r="A44" s="192"/>
      <c r="B44" s="195"/>
      <c r="C44" s="53" t="s">
        <v>240</v>
      </c>
      <c r="D44" s="84"/>
      <c r="E44" s="75"/>
      <c r="F44" s="74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9"/>
      <c r="W44" s="52">
        <f>SUM(W39:W43)</f>
        <v>389</v>
      </c>
      <c r="X44" s="109">
        <f>SUM(X39:X43)</f>
        <v>15634</v>
      </c>
      <c r="Y44" s="98"/>
      <c r="Z44" s="98"/>
      <c r="AA44" s="98"/>
      <c r="AB44" s="95"/>
      <c r="AC44" s="103"/>
    </row>
    <row r="45" spans="1:29" s="2" customFormat="1" ht="29.25" customHeight="1">
      <c r="A45" s="190">
        <v>9</v>
      </c>
      <c r="B45" s="193" t="s">
        <v>59</v>
      </c>
      <c r="C45" s="12" t="s">
        <v>131</v>
      </c>
      <c r="D45" s="50" t="s">
        <v>130</v>
      </c>
      <c r="E45" s="14">
        <v>50</v>
      </c>
      <c r="F45" s="10" t="s">
        <v>60</v>
      </c>
      <c r="G45" s="48" t="s">
        <v>251</v>
      </c>
      <c r="H45" s="40">
        <v>0</v>
      </c>
      <c r="I45" s="40">
        <v>15</v>
      </c>
      <c r="J45" s="40">
        <v>0</v>
      </c>
      <c r="K45" s="40">
        <v>20</v>
      </c>
      <c r="L45" s="40">
        <v>75</v>
      </c>
      <c r="M45" s="40">
        <v>30</v>
      </c>
      <c r="N45" s="40">
        <v>50</v>
      </c>
      <c r="O45" s="40">
        <v>15</v>
      </c>
      <c r="P45" s="40">
        <v>30</v>
      </c>
      <c r="Q45" s="40">
        <v>0</v>
      </c>
      <c r="R45" s="40">
        <v>80</v>
      </c>
      <c r="S45" s="40">
        <v>0</v>
      </c>
      <c r="T45" s="40">
        <v>20</v>
      </c>
      <c r="U45" s="40">
        <v>0</v>
      </c>
      <c r="V45" s="43">
        <v>0</v>
      </c>
      <c r="W45" s="41">
        <f t="shared" si="0"/>
        <v>335</v>
      </c>
      <c r="X45" s="108">
        <f t="shared" si="1"/>
        <v>16750</v>
      </c>
      <c r="Y45" s="110" t="s">
        <v>282</v>
      </c>
      <c r="Z45" s="97"/>
      <c r="AA45" s="97"/>
      <c r="AB45" s="102" t="s">
        <v>281</v>
      </c>
      <c r="AC45" s="104" t="s">
        <v>268</v>
      </c>
    </row>
    <row r="46" spans="1:29" s="2" customFormat="1" ht="25.5" customHeight="1">
      <c r="A46" s="191"/>
      <c r="B46" s="194"/>
      <c r="C46" s="12" t="s">
        <v>129</v>
      </c>
      <c r="D46" s="50" t="s">
        <v>128</v>
      </c>
      <c r="E46" s="14">
        <v>69</v>
      </c>
      <c r="F46" s="10" t="s">
        <v>55</v>
      </c>
      <c r="G46" s="48" t="s">
        <v>245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90</v>
      </c>
      <c r="R46" s="40">
        <v>0</v>
      </c>
      <c r="S46" s="40">
        <v>0</v>
      </c>
      <c r="T46" s="40">
        <v>0</v>
      </c>
      <c r="U46" s="40">
        <v>0</v>
      </c>
      <c r="V46" s="43">
        <v>0</v>
      </c>
      <c r="W46" s="41">
        <f t="shared" si="0"/>
        <v>90</v>
      </c>
      <c r="X46" s="108">
        <f t="shared" si="1"/>
        <v>6210</v>
      </c>
      <c r="Y46" s="110" t="s">
        <v>282</v>
      </c>
      <c r="Z46" s="97"/>
      <c r="AA46" s="97"/>
      <c r="AB46" s="94"/>
      <c r="AC46" s="91"/>
    </row>
    <row r="47" spans="1:29" s="2" customFormat="1" ht="29.25" customHeight="1">
      <c r="A47" s="191"/>
      <c r="B47" s="194"/>
      <c r="C47" s="12" t="s">
        <v>127</v>
      </c>
      <c r="D47" s="50" t="s">
        <v>126</v>
      </c>
      <c r="E47" s="14">
        <v>250</v>
      </c>
      <c r="F47" s="10" t="s">
        <v>57</v>
      </c>
      <c r="G47" s="48" t="s">
        <v>245</v>
      </c>
      <c r="H47" s="40">
        <v>0</v>
      </c>
      <c r="I47" s="40">
        <v>0</v>
      </c>
      <c r="J47" s="40">
        <v>20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5</v>
      </c>
      <c r="T47" s="40">
        <v>0</v>
      </c>
      <c r="U47" s="40">
        <v>15</v>
      </c>
      <c r="V47" s="43">
        <v>1</v>
      </c>
      <c r="W47" s="41">
        <f t="shared" si="0"/>
        <v>41</v>
      </c>
      <c r="X47" s="108">
        <f t="shared" si="1"/>
        <v>10250</v>
      </c>
      <c r="Y47" s="110" t="s">
        <v>282</v>
      </c>
      <c r="Z47" s="97"/>
      <c r="AA47" s="97"/>
      <c r="AB47" s="94"/>
      <c r="AC47" s="91"/>
    </row>
    <row r="48" spans="1:29" s="2" customFormat="1" ht="23.5" customHeight="1">
      <c r="A48" s="192"/>
      <c r="B48" s="195"/>
      <c r="C48" s="53" t="s">
        <v>240</v>
      </c>
      <c r="D48" s="84"/>
      <c r="E48" s="60"/>
      <c r="F48" s="74"/>
      <c r="G48" s="48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3"/>
      <c r="W48" s="52">
        <f>SUM(W45:W47)</f>
        <v>466</v>
      </c>
      <c r="X48" s="109">
        <f>SUM(X45:X47)</f>
        <v>33210</v>
      </c>
      <c r="Y48" s="98"/>
      <c r="Z48" s="98"/>
      <c r="AA48" s="98"/>
      <c r="AB48" s="95"/>
      <c r="AC48" s="103"/>
    </row>
    <row r="49" spans="1:29" s="2" customFormat="1" ht="23.25" customHeight="1">
      <c r="A49" s="196">
        <v>10</v>
      </c>
      <c r="B49" s="193" t="s">
        <v>11</v>
      </c>
      <c r="C49" s="29" t="s">
        <v>121</v>
      </c>
      <c r="D49" s="107" t="s">
        <v>125</v>
      </c>
      <c r="E49" s="30">
        <v>1060</v>
      </c>
      <c r="F49" s="24" t="s">
        <v>63</v>
      </c>
      <c r="G49" s="48" t="s">
        <v>250</v>
      </c>
      <c r="H49" s="40">
        <v>0</v>
      </c>
      <c r="I49" s="40">
        <v>0</v>
      </c>
      <c r="J49" s="40">
        <v>0</v>
      </c>
      <c r="K49" s="40">
        <v>0</v>
      </c>
      <c r="L49" s="40">
        <v>37</v>
      </c>
      <c r="M49" s="40">
        <v>20</v>
      </c>
      <c r="N49" s="40">
        <v>20</v>
      </c>
      <c r="O49" s="40">
        <v>0</v>
      </c>
      <c r="P49" s="40">
        <v>7</v>
      </c>
      <c r="Q49" s="40">
        <v>0</v>
      </c>
      <c r="R49" s="40">
        <v>35</v>
      </c>
      <c r="S49" s="40">
        <v>0</v>
      </c>
      <c r="T49" s="40">
        <v>0</v>
      </c>
      <c r="U49" s="40">
        <v>0</v>
      </c>
      <c r="V49" s="43">
        <v>0</v>
      </c>
      <c r="W49" s="41">
        <f t="shared" si="0"/>
        <v>119</v>
      </c>
      <c r="X49" s="108">
        <f t="shared" si="1"/>
        <v>126140</v>
      </c>
      <c r="Y49" s="110" t="s">
        <v>282</v>
      </c>
      <c r="Z49" s="97"/>
      <c r="AA49" s="97"/>
      <c r="AB49" s="94"/>
      <c r="AC49" s="91"/>
    </row>
    <row r="50" spans="1:29" s="2" customFormat="1" ht="23.25" customHeight="1">
      <c r="A50" s="197"/>
      <c r="B50" s="194"/>
      <c r="C50" s="7" t="s">
        <v>13</v>
      </c>
      <c r="D50" s="50" t="s">
        <v>124</v>
      </c>
      <c r="E50" s="16">
        <v>946.95</v>
      </c>
      <c r="F50" s="21" t="s">
        <v>45</v>
      </c>
      <c r="G50" s="48" t="s">
        <v>245</v>
      </c>
      <c r="H50" s="40">
        <v>0</v>
      </c>
      <c r="I50" s="40">
        <v>0</v>
      </c>
      <c r="J50" s="40">
        <v>0</v>
      </c>
      <c r="K50" s="40">
        <v>20</v>
      </c>
      <c r="L50" s="40">
        <v>0</v>
      </c>
      <c r="M50" s="40">
        <v>0</v>
      </c>
      <c r="N50" s="40">
        <v>0</v>
      </c>
      <c r="O50" s="40">
        <v>6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3">
        <v>0</v>
      </c>
      <c r="W50" s="41">
        <f t="shared" si="0"/>
        <v>26</v>
      </c>
      <c r="X50" s="108">
        <f t="shared" si="1"/>
        <v>24620.7</v>
      </c>
      <c r="Y50" s="110" t="s">
        <v>282</v>
      </c>
      <c r="Z50" s="97"/>
      <c r="AA50" s="97"/>
      <c r="AB50" s="94"/>
      <c r="AC50" s="91" t="s">
        <v>268</v>
      </c>
    </row>
    <row r="51" spans="1:29" s="2" customFormat="1" ht="23.25" customHeight="1">
      <c r="A51" s="197"/>
      <c r="B51" s="194"/>
      <c r="C51" s="7" t="s">
        <v>12</v>
      </c>
      <c r="D51" s="50" t="s">
        <v>124</v>
      </c>
      <c r="E51" s="16">
        <v>946.95</v>
      </c>
      <c r="F51" s="21" t="s">
        <v>45</v>
      </c>
      <c r="G51" s="48" t="s">
        <v>245</v>
      </c>
      <c r="H51" s="40">
        <v>0</v>
      </c>
      <c r="I51" s="40">
        <v>10</v>
      </c>
      <c r="J51" s="40">
        <v>20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20</v>
      </c>
      <c r="R51" s="40">
        <v>0</v>
      </c>
      <c r="S51" s="40">
        <v>7</v>
      </c>
      <c r="T51" s="40">
        <v>0</v>
      </c>
      <c r="U51" s="40">
        <v>2</v>
      </c>
      <c r="V51" s="43">
        <v>2</v>
      </c>
      <c r="W51" s="41">
        <f t="shared" si="0"/>
        <v>61</v>
      </c>
      <c r="X51" s="108">
        <f t="shared" si="1"/>
        <v>57763.950000000004</v>
      </c>
      <c r="Y51" s="110" t="s">
        <v>282</v>
      </c>
      <c r="Z51" s="97"/>
      <c r="AA51" s="97"/>
      <c r="AB51" s="94"/>
      <c r="AC51" s="91" t="s">
        <v>268</v>
      </c>
    </row>
    <row r="52" spans="1:29" s="2" customFormat="1" ht="23.25" customHeight="1">
      <c r="A52" s="197"/>
      <c r="B52" s="194"/>
      <c r="C52" s="8" t="s">
        <v>123</v>
      </c>
      <c r="D52" s="50" t="s">
        <v>122</v>
      </c>
      <c r="E52" s="16">
        <v>1070</v>
      </c>
      <c r="F52" s="10" t="s">
        <v>72</v>
      </c>
      <c r="G52" s="48" t="s">
        <v>245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3">
        <v>0</v>
      </c>
      <c r="W52" s="41">
        <f t="shared" si="0"/>
        <v>0</v>
      </c>
      <c r="X52" s="108">
        <f t="shared" si="1"/>
        <v>0</v>
      </c>
      <c r="Y52" s="110" t="s">
        <v>282</v>
      </c>
      <c r="Z52" s="97"/>
      <c r="AA52" s="97"/>
      <c r="AB52" s="94"/>
      <c r="AC52" s="91"/>
    </row>
    <row r="53" spans="1:29" s="2" customFormat="1" ht="23.25" customHeight="1">
      <c r="A53" s="198"/>
      <c r="B53" s="195"/>
      <c r="C53" s="53" t="s">
        <v>240</v>
      </c>
      <c r="D53" s="84"/>
      <c r="E53" s="75"/>
      <c r="F53" s="74"/>
      <c r="G53" s="48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3"/>
      <c r="W53" s="52">
        <f>SUM(W49:W52)</f>
        <v>206</v>
      </c>
      <c r="X53" s="109">
        <f>SUM(X49:X52)</f>
        <v>208524.65000000002</v>
      </c>
      <c r="Y53" s="98"/>
      <c r="Z53" s="98"/>
      <c r="AA53" s="98"/>
      <c r="AB53" s="105"/>
      <c r="AC53" s="103"/>
    </row>
    <row r="54" spans="1:29" s="2" customFormat="1" ht="27.5" customHeight="1">
      <c r="A54" s="196">
        <v>11</v>
      </c>
      <c r="B54" s="193" t="s">
        <v>14</v>
      </c>
      <c r="C54" s="29" t="s">
        <v>121</v>
      </c>
      <c r="D54" s="50" t="s">
        <v>120</v>
      </c>
      <c r="E54" s="28">
        <v>2025</v>
      </c>
      <c r="F54" s="29" t="s">
        <v>63</v>
      </c>
      <c r="G54" s="48" t="s">
        <v>245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4</v>
      </c>
      <c r="U54" s="40">
        <v>0</v>
      </c>
      <c r="V54" s="43">
        <v>0</v>
      </c>
      <c r="W54" s="41">
        <f t="shared" si="0"/>
        <v>4</v>
      </c>
      <c r="X54" s="108">
        <f t="shared" si="1"/>
        <v>8100</v>
      </c>
      <c r="Y54" s="110" t="s">
        <v>282</v>
      </c>
      <c r="Z54" s="97"/>
      <c r="AA54" s="97"/>
      <c r="AB54" s="106"/>
      <c r="AC54" s="91" t="s">
        <v>268</v>
      </c>
    </row>
    <row r="55" spans="1:29" s="2" customFormat="1" ht="26" customHeight="1">
      <c r="A55" s="197"/>
      <c r="B55" s="194"/>
      <c r="C55" s="17" t="s">
        <v>119</v>
      </c>
      <c r="D55" s="50" t="s">
        <v>62</v>
      </c>
      <c r="E55" s="28">
        <v>797.15</v>
      </c>
      <c r="F55" s="10" t="s">
        <v>45</v>
      </c>
      <c r="G55" s="48" t="s">
        <v>245</v>
      </c>
      <c r="H55" s="40">
        <v>10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9</v>
      </c>
      <c r="V55" s="43">
        <v>0</v>
      </c>
      <c r="W55" s="41">
        <f t="shared" si="0"/>
        <v>19</v>
      </c>
      <c r="X55" s="108">
        <f t="shared" si="1"/>
        <v>15145.85</v>
      </c>
      <c r="Y55" s="110" t="s">
        <v>282</v>
      </c>
      <c r="Z55" s="97"/>
      <c r="AA55" s="97"/>
      <c r="AB55" s="94"/>
      <c r="AC55" s="91"/>
    </row>
    <row r="56" spans="1:29" s="2" customFormat="1" ht="23.25" customHeight="1">
      <c r="A56" s="197"/>
      <c r="B56" s="194"/>
      <c r="C56" s="8" t="s">
        <v>118</v>
      </c>
      <c r="D56" s="50" t="s">
        <v>117</v>
      </c>
      <c r="E56" s="16">
        <v>1980</v>
      </c>
      <c r="F56" s="21" t="s">
        <v>70</v>
      </c>
      <c r="G56" s="48" t="s">
        <v>245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3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3">
        <v>0</v>
      </c>
      <c r="W56" s="41">
        <f t="shared" si="0"/>
        <v>3</v>
      </c>
      <c r="X56" s="108">
        <f t="shared" si="1"/>
        <v>5940</v>
      </c>
      <c r="Y56" s="110" t="s">
        <v>282</v>
      </c>
      <c r="Z56" s="97"/>
      <c r="AA56" s="97"/>
      <c r="AB56" s="94"/>
      <c r="AC56" s="91"/>
    </row>
    <row r="57" spans="1:29" s="2" customFormat="1" ht="23.25" customHeight="1">
      <c r="A57" s="198"/>
      <c r="B57" s="195"/>
      <c r="C57" s="53" t="s">
        <v>240</v>
      </c>
      <c r="D57" s="84"/>
      <c r="E57" s="75"/>
      <c r="F57" s="56"/>
      <c r="G57" s="48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3"/>
      <c r="W57" s="52">
        <f>SUM(W54:W56)</f>
        <v>26</v>
      </c>
      <c r="X57" s="109">
        <f>SUM(X54:X56)</f>
        <v>29185.85</v>
      </c>
      <c r="Y57" s="98"/>
      <c r="Z57" s="98"/>
      <c r="AA57" s="98"/>
      <c r="AB57" s="95"/>
      <c r="AC57" s="103"/>
    </row>
    <row r="58" spans="1:29" s="2" customFormat="1" ht="34" customHeight="1">
      <c r="A58" s="196">
        <v>12</v>
      </c>
      <c r="B58" s="193" t="s">
        <v>15</v>
      </c>
      <c r="C58" s="7" t="s">
        <v>112</v>
      </c>
      <c r="D58" s="50" t="s">
        <v>116</v>
      </c>
      <c r="E58" s="28">
        <v>4160</v>
      </c>
      <c r="F58" s="10" t="s">
        <v>63</v>
      </c>
      <c r="G58" s="48" t="s">
        <v>252</v>
      </c>
      <c r="H58" s="40">
        <v>0</v>
      </c>
      <c r="I58" s="40">
        <v>25</v>
      </c>
      <c r="J58" s="40">
        <v>0</v>
      </c>
      <c r="K58" s="40">
        <v>60</v>
      </c>
      <c r="L58" s="40">
        <v>15</v>
      </c>
      <c r="M58" s="40">
        <v>30</v>
      </c>
      <c r="N58" s="40">
        <v>5</v>
      </c>
      <c r="O58" s="40">
        <v>0</v>
      </c>
      <c r="P58" s="40">
        <v>9</v>
      </c>
      <c r="Q58" s="40">
        <v>0</v>
      </c>
      <c r="R58" s="40">
        <v>10</v>
      </c>
      <c r="S58" s="40">
        <v>2</v>
      </c>
      <c r="T58" s="40">
        <v>1</v>
      </c>
      <c r="U58" s="40">
        <v>0</v>
      </c>
      <c r="V58" s="43">
        <v>0</v>
      </c>
      <c r="W58" s="41">
        <f t="shared" si="0"/>
        <v>157</v>
      </c>
      <c r="X58" s="108">
        <f t="shared" si="1"/>
        <v>653120</v>
      </c>
      <c r="Y58" s="110" t="s">
        <v>282</v>
      </c>
      <c r="Z58" s="99"/>
      <c r="AA58" s="99"/>
      <c r="AB58" s="96" t="s">
        <v>283</v>
      </c>
      <c r="AC58" s="91" t="s">
        <v>272</v>
      </c>
    </row>
    <row r="59" spans="1:29" s="2" customFormat="1" ht="27" customHeight="1">
      <c r="A59" s="197"/>
      <c r="B59" s="194"/>
      <c r="C59" s="7" t="s">
        <v>64</v>
      </c>
      <c r="D59" s="50" t="s">
        <v>115</v>
      </c>
      <c r="E59" s="28">
        <v>1426.31</v>
      </c>
      <c r="F59" s="10" t="s">
        <v>45</v>
      </c>
      <c r="G59" s="48" t="s">
        <v>245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15</v>
      </c>
      <c r="R59" s="40">
        <v>0</v>
      </c>
      <c r="S59" s="40">
        <v>0</v>
      </c>
      <c r="T59" s="40">
        <v>0</v>
      </c>
      <c r="U59" s="40">
        <v>0</v>
      </c>
      <c r="V59" s="43">
        <v>2</v>
      </c>
      <c r="W59" s="41">
        <f t="shared" si="0"/>
        <v>17</v>
      </c>
      <c r="X59" s="108">
        <f t="shared" si="1"/>
        <v>24247.27</v>
      </c>
      <c r="Y59" s="110" t="s">
        <v>282</v>
      </c>
      <c r="Z59" s="97"/>
      <c r="AA59" s="97"/>
      <c r="AB59" s="94"/>
      <c r="AC59" s="91"/>
    </row>
    <row r="60" spans="1:29" s="2" customFormat="1" ht="24" customHeight="1">
      <c r="A60" s="197"/>
      <c r="B60" s="194"/>
      <c r="C60" s="7" t="s">
        <v>114</v>
      </c>
      <c r="D60" s="50" t="s">
        <v>113</v>
      </c>
      <c r="E60" s="16">
        <v>3300</v>
      </c>
      <c r="F60" s="10" t="s">
        <v>53</v>
      </c>
      <c r="G60" s="48" t="s">
        <v>245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3">
        <v>0</v>
      </c>
      <c r="W60" s="41">
        <f t="shared" si="0"/>
        <v>0</v>
      </c>
      <c r="X60" s="108">
        <f t="shared" si="1"/>
        <v>0</v>
      </c>
      <c r="Y60" s="110" t="s">
        <v>282</v>
      </c>
      <c r="Z60" s="97"/>
      <c r="AA60" s="97"/>
      <c r="AB60" s="94"/>
      <c r="AC60" s="91"/>
    </row>
    <row r="61" spans="1:29" s="2" customFormat="1" ht="24" customHeight="1">
      <c r="A61" s="198"/>
      <c r="B61" s="195"/>
      <c r="C61" s="53" t="s">
        <v>240</v>
      </c>
      <c r="D61" s="84"/>
      <c r="E61" s="75"/>
      <c r="F61" s="74"/>
      <c r="G61" s="48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3"/>
      <c r="W61" s="52">
        <f>SUM(W58:W60)</f>
        <v>174</v>
      </c>
      <c r="X61" s="109">
        <f>SUM(X58:X60)</f>
        <v>677367.27</v>
      </c>
      <c r="Y61" s="98"/>
      <c r="Z61" s="98"/>
      <c r="AA61" s="98"/>
      <c r="AB61" s="95"/>
      <c r="AC61" s="103"/>
    </row>
    <row r="62" spans="1:29" s="2" customFormat="1" ht="24" customHeight="1">
      <c r="A62" s="46">
        <v>13</v>
      </c>
      <c r="B62" s="47" t="s">
        <v>16</v>
      </c>
      <c r="C62" s="17" t="s">
        <v>112</v>
      </c>
      <c r="D62" s="50" t="s">
        <v>111</v>
      </c>
      <c r="E62" s="31">
        <v>470</v>
      </c>
      <c r="F62" s="10" t="s">
        <v>63</v>
      </c>
      <c r="G62" s="48" t="s">
        <v>247</v>
      </c>
      <c r="H62" s="40">
        <v>0</v>
      </c>
      <c r="I62" s="40">
        <v>0</v>
      </c>
      <c r="J62" s="40">
        <v>4</v>
      </c>
      <c r="K62" s="40">
        <v>0</v>
      </c>
      <c r="L62" s="40">
        <v>2</v>
      </c>
      <c r="M62" s="40">
        <v>60</v>
      </c>
      <c r="N62" s="40">
        <v>0</v>
      </c>
      <c r="O62" s="40">
        <v>0</v>
      </c>
      <c r="P62" s="40">
        <v>0</v>
      </c>
      <c r="Q62" s="40">
        <v>0</v>
      </c>
      <c r="R62" s="40">
        <v>12</v>
      </c>
      <c r="S62" s="40">
        <v>1</v>
      </c>
      <c r="T62" s="40">
        <v>0</v>
      </c>
      <c r="U62" s="40">
        <v>2</v>
      </c>
      <c r="V62" s="43">
        <v>0</v>
      </c>
      <c r="W62" s="52">
        <f t="shared" si="0"/>
        <v>81</v>
      </c>
      <c r="X62" s="109">
        <f t="shared" si="1"/>
        <v>38070</v>
      </c>
      <c r="Y62" s="110" t="s">
        <v>282</v>
      </c>
      <c r="Z62" s="97"/>
      <c r="AA62" s="97"/>
      <c r="AB62" s="94"/>
      <c r="AC62" s="91"/>
    </row>
    <row r="63" spans="1:29" s="2" customFormat="1" ht="24" customHeight="1">
      <c r="A63" s="190">
        <v>14</v>
      </c>
      <c r="B63" s="193" t="s">
        <v>2</v>
      </c>
      <c r="C63" s="17" t="s">
        <v>110</v>
      </c>
      <c r="D63" s="50" t="s">
        <v>56</v>
      </c>
      <c r="E63" s="32">
        <v>62</v>
      </c>
      <c r="F63" s="10" t="s">
        <v>44</v>
      </c>
      <c r="G63" s="48" t="s">
        <v>244</v>
      </c>
      <c r="H63" s="40">
        <v>50</v>
      </c>
      <c r="I63" s="40">
        <v>20</v>
      </c>
      <c r="J63" s="40">
        <v>56</v>
      </c>
      <c r="K63" s="40">
        <v>20</v>
      </c>
      <c r="L63" s="40">
        <v>96</v>
      </c>
      <c r="M63" s="40">
        <v>120</v>
      </c>
      <c r="N63" s="40">
        <v>50</v>
      </c>
      <c r="O63" s="40">
        <v>70</v>
      </c>
      <c r="P63" s="40">
        <v>0</v>
      </c>
      <c r="Q63" s="40">
        <v>30</v>
      </c>
      <c r="R63" s="40">
        <v>100</v>
      </c>
      <c r="S63" s="40">
        <v>20</v>
      </c>
      <c r="T63" s="40">
        <v>60</v>
      </c>
      <c r="U63" s="40">
        <v>0</v>
      </c>
      <c r="V63" s="43">
        <v>0</v>
      </c>
      <c r="W63" s="41">
        <f t="shared" si="0"/>
        <v>692</v>
      </c>
      <c r="X63" s="108">
        <f t="shared" si="1"/>
        <v>42904</v>
      </c>
      <c r="Y63" s="110" t="s">
        <v>282</v>
      </c>
      <c r="Z63" s="97"/>
      <c r="AA63" s="97"/>
      <c r="AB63" s="96" t="s">
        <v>277</v>
      </c>
      <c r="AC63" s="91" t="s">
        <v>268</v>
      </c>
    </row>
    <row r="64" spans="1:29" s="2" customFormat="1" ht="24" customHeight="1">
      <c r="A64" s="191"/>
      <c r="B64" s="194"/>
      <c r="C64" s="17" t="s">
        <v>7</v>
      </c>
      <c r="D64" s="50" t="s">
        <v>56</v>
      </c>
      <c r="E64" s="31">
        <v>64</v>
      </c>
      <c r="F64" s="19" t="s">
        <v>53</v>
      </c>
      <c r="G64" s="48" t="s">
        <v>245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3">
        <v>0</v>
      </c>
      <c r="W64" s="41">
        <f t="shared" si="0"/>
        <v>0</v>
      </c>
      <c r="X64" s="108">
        <f t="shared" si="1"/>
        <v>0</v>
      </c>
      <c r="Y64" s="110" t="s">
        <v>282</v>
      </c>
      <c r="Z64" s="97"/>
      <c r="AA64" s="97"/>
      <c r="AB64" s="94"/>
      <c r="AC64" s="91"/>
    </row>
    <row r="65" spans="1:29" s="2" customFormat="1" ht="24" customHeight="1">
      <c r="A65" s="191"/>
      <c r="B65" s="194"/>
      <c r="C65" s="17" t="s">
        <v>7</v>
      </c>
      <c r="D65" s="50" t="s">
        <v>56</v>
      </c>
      <c r="E65" s="31">
        <v>67</v>
      </c>
      <c r="F65" s="21" t="s">
        <v>61</v>
      </c>
      <c r="G65" s="48" t="s">
        <v>245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30</v>
      </c>
      <c r="V65" s="43">
        <v>6</v>
      </c>
      <c r="W65" s="41">
        <f t="shared" si="0"/>
        <v>36</v>
      </c>
      <c r="X65" s="108">
        <f t="shared" si="1"/>
        <v>2412</v>
      </c>
      <c r="Y65" s="110" t="s">
        <v>282</v>
      </c>
      <c r="Z65" s="97"/>
      <c r="AA65" s="97"/>
      <c r="AB65" s="94"/>
      <c r="AC65" s="91"/>
    </row>
    <row r="66" spans="1:29" s="2" customFormat="1" ht="24" customHeight="1">
      <c r="A66" s="192"/>
      <c r="B66" s="195"/>
      <c r="C66" s="53" t="s">
        <v>240</v>
      </c>
      <c r="D66" s="84"/>
      <c r="E66" s="77"/>
      <c r="F66" s="56"/>
      <c r="G66" s="48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3"/>
      <c r="W66" s="52">
        <f>SUM(W63:W65)</f>
        <v>728</v>
      </c>
      <c r="X66" s="109">
        <f>SUM(X63:X65)</f>
        <v>45316</v>
      </c>
      <c r="Y66" s="98"/>
      <c r="Z66" s="100"/>
      <c r="AA66" s="100"/>
      <c r="AB66" s="95"/>
      <c r="AC66" s="103"/>
    </row>
    <row r="67" spans="1:29" s="2" customFormat="1" ht="103" customHeight="1">
      <c r="A67" s="190">
        <v>15</v>
      </c>
      <c r="B67" s="193" t="s">
        <v>66</v>
      </c>
      <c r="C67" s="172" t="s">
        <v>109</v>
      </c>
      <c r="D67" s="92" t="s">
        <v>69</v>
      </c>
      <c r="E67" s="173">
        <v>255</v>
      </c>
      <c r="F67" s="19" t="s">
        <v>44</v>
      </c>
      <c r="G67" s="174" t="s">
        <v>245</v>
      </c>
      <c r="H67" s="175">
        <v>60</v>
      </c>
      <c r="I67" s="175">
        <v>80</v>
      </c>
      <c r="J67" s="175">
        <v>0</v>
      </c>
      <c r="K67" s="175">
        <v>0</v>
      </c>
      <c r="L67" s="175">
        <v>220</v>
      </c>
      <c r="M67" s="175">
        <v>20</v>
      </c>
      <c r="N67" s="175">
        <v>30</v>
      </c>
      <c r="O67" s="175">
        <v>0</v>
      </c>
      <c r="P67" s="175">
        <v>50</v>
      </c>
      <c r="Q67" s="175">
        <v>0</v>
      </c>
      <c r="R67" s="175">
        <v>60</v>
      </c>
      <c r="S67" s="175">
        <v>0</v>
      </c>
      <c r="T67" s="175">
        <v>20</v>
      </c>
      <c r="U67" s="175">
        <v>0</v>
      </c>
      <c r="V67" s="176">
        <v>0</v>
      </c>
      <c r="W67" s="177">
        <f t="shared" si="0"/>
        <v>540</v>
      </c>
      <c r="X67" s="178">
        <f t="shared" si="1"/>
        <v>137700</v>
      </c>
      <c r="Y67" s="179"/>
      <c r="Z67" s="179"/>
      <c r="AA67" s="180" t="s">
        <v>282</v>
      </c>
      <c r="AB67" s="90" t="s">
        <v>308</v>
      </c>
      <c r="AC67" s="181" t="s">
        <v>273</v>
      </c>
    </row>
    <row r="68" spans="1:29" s="2" customFormat="1" ht="24" customHeight="1">
      <c r="A68" s="191"/>
      <c r="B68" s="194"/>
      <c r="C68" s="17" t="s">
        <v>108</v>
      </c>
      <c r="D68" s="50" t="s">
        <v>107</v>
      </c>
      <c r="E68" s="31">
        <v>246.45</v>
      </c>
      <c r="F68" s="10" t="s">
        <v>72</v>
      </c>
      <c r="G68" s="48" t="s">
        <v>245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3">
        <v>0</v>
      </c>
      <c r="W68" s="41">
        <f t="shared" si="0"/>
        <v>0</v>
      </c>
      <c r="X68" s="108">
        <f t="shared" si="1"/>
        <v>0</v>
      </c>
      <c r="Y68" s="97"/>
      <c r="Z68" s="110" t="s">
        <v>282</v>
      </c>
      <c r="AA68" s="97"/>
      <c r="AB68" s="94"/>
      <c r="AC68" s="91"/>
    </row>
    <row r="69" spans="1:29" s="2" customFormat="1" ht="33" customHeight="1">
      <c r="A69" s="191"/>
      <c r="B69" s="194"/>
      <c r="C69" s="17" t="s">
        <v>67</v>
      </c>
      <c r="D69" s="50" t="s">
        <v>27</v>
      </c>
      <c r="E69" s="31">
        <v>235.4</v>
      </c>
      <c r="F69" s="19" t="s">
        <v>50</v>
      </c>
      <c r="G69" s="48" t="s">
        <v>253</v>
      </c>
      <c r="H69" s="40">
        <v>0</v>
      </c>
      <c r="I69" s="40">
        <v>0</v>
      </c>
      <c r="J69" s="40">
        <v>72</v>
      </c>
      <c r="K69" s="40">
        <v>20</v>
      </c>
      <c r="L69" s="40">
        <v>0</v>
      </c>
      <c r="M69" s="40">
        <v>0</v>
      </c>
      <c r="N69" s="40">
        <v>0</v>
      </c>
      <c r="O69" s="40">
        <v>60</v>
      </c>
      <c r="P69" s="40">
        <v>0</v>
      </c>
      <c r="Q69" s="40">
        <v>40</v>
      </c>
      <c r="R69" s="40">
        <v>0</v>
      </c>
      <c r="S69" s="40">
        <v>30</v>
      </c>
      <c r="T69" s="40">
        <v>0</v>
      </c>
      <c r="U69" s="40">
        <v>25</v>
      </c>
      <c r="V69" s="43">
        <v>6</v>
      </c>
      <c r="W69" s="41">
        <f t="shared" si="0"/>
        <v>253</v>
      </c>
      <c r="X69" s="108">
        <f t="shared" si="1"/>
        <v>59556.200000000004</v>
      </c>
      <c r="Y69" s="110" t="s">
        <v>282</v>
      </c>
      <c r="Z69" s="97"/>
      <c r="AA69" s="101"/>
      <c r="AB69" s="106"/>
      <c r="AC69" s="102" t="s">
        <v>274</v>
      </c>
    </row>
    <row r="70" spans="1:29" s="2" customFormat="1" ht="24" customHeight="1">
      <c r="A70" s="192"/>
      <c r="B70" s="195"/>
      <c r="C70" s="53" t="s">
        <v>240</v>
      </c>
      <c r="D70" s="84"/>
      <c r="E70" s="77"/>
      <c r="F70" s="86"/>
      <c r="G70" s="48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3"/>
      <c r="W70" s="52">
        <f>SUM(W67:W69)</f>
        <v>793</v>
      </c>
      <c r="X70" s="109">
        <f>SUM(X67:X69)</f>
        <v>197256.2</v>
      </c>
      <c r="Y70" s="98"/>
      <c r="Z70" s="98"/>
      <c r="AA70" s="98"/>
      <c r="AB70" s="95"/>
      <c r="AC70" s="103"/>
    </row>
    <row r="71" spans="1:29" s="2" customFormat="1" ht="24" customHeight="1">
      <c r="A71" s="46">
        <v>16</v>
      </c>
      <c r="B71" s="33" t="s">
        <v>23</v>
      </c>
      <c r="C71" s="17" t="s">
        <v>71</v>
      </c>
      <c r="D71" s="50" t="s">
        <v>24</v>
      </c>
      <c r="E71" s="31">
        <v>1490</v>
      </c>
      <c r="F71" s="10" t="s">
        <v>68</v>
      </c>
      <c r="G71" s="48" t="s">
        <v>245</v>
      </c>
      <c r="H71" s="40">
        <v>6</v>
      </c>
      <c r="I71" s="40">
        <v>0</v>
      </c>
      <c r="J71" s="40">
        <v>2</v>
      </c>
      <c r="K71" s="40">
        <v>0</v>
      </c>
      <c r="L71" s="40">
        <v>0</v>
      </c>
      <c r="M71" s="40">
        <v>10</v>
      </c>
      <c r="N71" s="40">
        <v>0</v>
      </c>
      <c r="O71" s="40">
        <v>10</v>
      </c>
      <c r="P71" s="40">
        <v>0</v>
      </c>
      <c r="Q71" s="40">
        <v>1</v>
      </c>
      <c r="R71" s="40">
        <v>0</v>
      </c>
      <c r="S71" s="40">
        <v>1</v>
      </c>
      <c r="T71" s="40">
        <v>0</v>
      </c>
      <c r="U71" s="40">
        <v>0</v>
      </c>
      <c r="V71" s="43">
        <v>0</v>
      </c>
      <c r="W71" s="52">
        <f t="shared" si="0"/>
        <v>30</v>
      </c>
      <c r="X71" s="109">
        <f t="shared" si="1"/>
        <v>44700</v>
      </c>
      <c r="Y71" s="110" t="s">
        <v>282</v>
      </c>
      <c r="Z71" s="97"/>
      <c r="AA71" s="97"/>
      <c r="AB71" s="94"/>
      <c r="AC71" s="91"/>
    </row>
    <row r="72" spans="1:29" s="2" customFormat="1" ht="24" customHeight="1">
      <c r="A72" s="46">
        <v>17</v>
      </c>
      <c r="B72" s="33" t="s">
        <v>25</v>
      </c>
      <c r="C72" s="17" t="s">
        <v>106</v>
      </c>
      <c r="D72" s="50" t="s">
        <v>26</v>
      </c>
      <c r="E72" s="31">
        <v>1190</v>
      </c>
      <c r="F72" s="10" t="s">
        <v>68</v>
      </c>
      <c r="G72" s="48" t="s">
        <v>245</v>
      </c>
      <c r="H72" s="40">
        <v>6</v>
      </c>
      <c r="I72" s="40">
        <v>0</v>
      </c>
      <c r="J72" s="40">
        <v>6</v>
      </c>
      <c r="K72" s="40">
        <v>2</v>
      </c>
      <c r="L72" s="40">
        <v>0</v>
      </c>
      <c r="M72" s="40">
        <v>0</v>
      </c>
      <c r="N72" s="40">
        <v>0</v>
      </c>
      <c r="O72" s="40">
        <v>4</v>
      </c>
      <c r="P72" s="40">
        <v>0</v>
      </c>
      <c r="Q72" s="40">
        <v>1</v>
      </c>
      <c r="R72" s="40"/>
      <c r="S72" s="40">
        <v>4</v>
      </c>
      <c r="T72" s="40">
        <v>0</v>
      </c>
      <c r="U72" s="40">
        <v>0</v>
      </c>
      <c r="V72" s="43">
        <v>2</v>
      </c>
      <c r="W72" s="52">
        <f t="shared" si="0"/>
        <v>25</v>
      </c>
      <c r="X72" s="109">
        <f t="shared" si="1"/>
        <v>29750</v>
      </c>
      <c r="Y72" s="110" t="s">
        <v>282</v>
      </c>
      <c r="Z72" s="97"/>
      <c r="AA72" s="97"/>
      <c r="AB72" s="94" t="s">
        <v>278</v>
      </c>
      <c r="AC72" s="91"/>
    </row>
    <row r="73" spans="1:29" s="2" customFormat="1" ht="24" customHeight="1">
      <c r="A73" s="199">
        <v>18</v>
      </c>
      <c r="B73" s="193" t="s">
        <v>19</v>
      </c>
      <c r="C73" s="17" t="s">
        <v>105</v>
      </c>
      <c r="D73" s="50" t="s">
        <v>73</v>
      </c>
      <c r="E73" s="31">
        <v>425</v>
      </c>
      <c r="F73" s="10" t="s">
        <v>42</v>
      </c>
      <c r="G73" s="48" t="s">
        <v>254</v>
      </c>
      <c r="H73" s="40">
        <v>30</v>
      </c>
      <c r="I73" s="40">
        <v>50</v>
      </c>
      <c r="J73" s="40">
        <v>50</v>
      </c>
      <c r="K73" s="40">
        <v>20</v>
      </c>
      <c r="L73" s="40">
        <v>140</v>
      </c>
      <c r="M73" s="40">
        <v>50</v>
      </c>
      <c r="N73" s="40">
        <v>50</v>
      </c>
      <c r="O73" s="40">
        <v>80</v>
      </c>
      <c r="P73" s="40">
        <v>50</v>
      </c>
      <c r="Q73" s="40">
        <v>30</v>
      </c>
      <c r="R73" s="40">
        <v>80</v>
      </c>
      <c r="S73" s="40">
        <v>40</v>
      </c>
      <c r="T73" s="40">
        <v>100</v>
      </c>
      <c r="U73" s="40">
        <v>50</v>
      </c>
      <c r="V73" s="43">
        <v>0</v>
      </c>
      <c r="W73" s="41">
        <f t="shared" si="0"/>
        <v>820</v>
      </c>
      <c r="X73" s="108">
        <f t="shared" si="1"/>
        <v>348500</v>
      </c>
      <c r="Y73" s="110" t="s">
        <v>282</v>
      </c>
      <c r="Z73" s="97"/>
      <c r="AA73" s="97"/>
      <c r="AB73" s="94"/>
      <c r="AC73" s="91" t="s">
        <v>273</v>
      </c>
    </row>
    <row r="74" spans="1:29" s="2" customFormat="1" ht="24" customHeight="1">
      <c r="A74" s="200"/>
      <c r="B74" s="194"/>
      <c r="C74" s="17" t="s">
        <v>104</v>
      </c>
      <c r="D74" s="50" t="s">
        <v>73</v>
      </c>
      <c r="E74" s="31">
        <v>610</v>
      </c>
      <c r="F74" s="10" t="s">
        <v>36</v>
      </c>
      <c r="G74" s="48" t="s">
        <v>245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3">
        <v>23</v>
      </c>
      <c r="W74" s="41">
        <f t="shared" si="0"/>
        <v>23</v>
      </c>
      <c r="X74" s="108">
        <f t="shared" si="1"/>
        <v>14030</v>
      </c>
      <c r="Y74" s="110" t="s">
        <v>282</v>
      </c>
      <c r="Z74" s="97"/>
      <c r="AA74" s="97"/>
      <c r="AB74" s="94"/>
      <c r="AC74" s="91"/>
    </row>
    <row r="75" spans="1:29" s="2" customFormat="1" ht="24" customHeight="1">
      <c r="A75" s="201"/>
      <c r="B75" s="195"/>
      <c r="C75" s="53" t="s">
        <v>240</v>
      </c>
      <c r="D75" s="84"/>
      <c r="E75" s="77"/>
      <c r="F75" s="74"/>
      <c r="G75" s="4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3"/>
      <c r="W75" s="52">
        <f>SUM(W73:W74)</f>
        <v>843</v>
      </c>
      <c r="X75" s="109">
        <f>SUM(X73:X74)</f>
        <v>362530</v>
      </c>
      <c r="Y75" s="98"/>
      <c r="Z75" s="98"/>
      <c r="AA75" s="98"/>
      <c r="AB75" s="95"/>
      <c r="AC75" s="103"/>
    </row>
    <row r="76" spans="1:29" s="2" customFormat="1" ht="24" customHeight="1">
      <c r="A76" s="199">
        <v>19</v>
      </c>
      <c r="B76" s="193" t="s">
        <v>20</v>
      </c>
      <c r="C76" s="17" t="s">
        <v>21</v>
      </c>
      <c r="D76" s="50" t="s">
        <v>74</v>
      </c>
      <c r="E76" s="31">
        <v>519</v>
      </c>
      <c r="F76" s="10" t="s">
        <v>42</v>
      </c>
      <c r="G76" s="48" t="s">
        <v>253</v>
      </c>
      <c r="H76" s="40">
        <v>0</v>
      </c>
      <c r="I76" s="40">
        <v>18</v>
      </c>
      <c r="J76" s="40">
        <v>0</v>
      </c>
      <c r="K76" s="40">
        <v>0</v>
      </c>
      <c r="L76" s="40">
        <v>4</v>
      </c>
      <c r="M76" s="40">
        <v>40</v>
      </c>
      <c r="N76" s="40">
        <v>20</v>
      </c>
      <c r="O76" s="40">
        <v>2</v>
      </c>
      <c r="P76" s="40">
        <v>5</v>
      </c>
      <c r="Q76" s="40">
        <v>30</v>
      </c>
      <c r="R76" s="40">
        <v>5</v>
      </c>
      <c r="S76" s="40">
        <v>2</v>
      </c>
      <c r="T76" s="40">
        <v>0</v>
      </c>
      <c r="U76" s="40">
        <v>20</v>
      </c>
      <c r="V76" s="43">
        <v>0</v>
      </c>
      <c r="W76" s="41">
        <f t="shared" si="0"/>
        <v>146</v>
      </c>
      <c r="X76" s="108">
        <f t="shared" si="1"/>
        <v>75774</v>
      </c>
      <c r="Y76" s="110" t="s">
        <v>282</v>
      </c>
      <c r="Z76" s="97"/>
      <c r="AA76" s="97"/>
      <c r="AB76" s="94"/>
      <c r="AC76" s="91" t="s">
        <v>269</v>
      </c>
    </row>
    <row r="77" spans="1:29" s="2" customFormat="1" ht="24" customHeight="1">
      <c r="A77" s="200"/>
      <c r="B77" s="194"/>
      <c r="C77" s="17" t="s">
        <v>103</v>
      </c>
      <c r="D77" s="50" t="s">
        <v>74</v>
      </c>
      <c r="E77" s="31">
        <v>564.96</v>
      </c>
      <c r="F77" s="10" t="s">
        <v>45</v>
      </c>
      <c r="G77" s="48" t="s">
        <v>245</v>
      </c>
      <c r="H77" s="40">
        <v>0</v>
      </c>
      <c r="I77" s="40">
        <v>0</v>
      </c>
      <c r="J77" s="40">
        <v>5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1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3">
        <v>2</v>
      </c>
      <c r="W77" s="41">
        <f>SUM(G77:V77)</f>
        <v>8</v>
      </c>
      <c r="X77" s="108">
        <f t="shared" si="1"/>
        <v>4519.68</v>
      </c>
      <c r="Y77" s="110" t="s">
        <v>282</v>
      </c>
      <c r="Z77" s="97"/>
      <c r="AA77" s="97"/>
      <c r="AB77" s="94"/>
      <c r="AC77" s="91" t="s">
        <v>268</v>
      </c>
    </row>
    <row r="78" spans="1:29" s="2" customFormat="1" ht="24" customHeight="1">
      <c r="A78" s="200"/>
      <c r="B78" s="194"/>
      <c r="C78" s="17" t="s">
        <v>22</v>
      </c>
      <c r="D78" s="50" t="s">
        <v>73</v>
      </c>
      <c r="E78" s="31">
        <v>570</v>
      </c>
      <c r="F78" s="10" t="s">
        <v>63</v>
      </c>
      <c r="G78" s="48" t="s">
        <v>245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3">
        <v>0</v>
      </c>
      <c r="W78" s="41">
        <f>SUM(G78:V78)</f>
        <v>0</v>
      </c>
      <c r="X78" s="108">
        <f t="shared" si="1"/>
        <v>0</v>
      </c>
      <c r="Y78" s="110" t="s">
        <v>282</v>
      </c>
      <c r="Z78" s="97"/>
      <c r="AA78" s="97"/>
      <c r="AB78" s="94"/>
      <c r="AC78" s="91"/>
    </row>
    <row r="79" spans="1:29" s="2" customFormat="1" ht="24" customHeight="1">
      <c r="A79" s="201"/>
      <c r="B79" s="195"/>
      <c r="C79" s="53" t="s">
        <v>240</v>
      </c>
      <c r="D79" s="84"/>
      <c r="E79" s="77"/>
      <c r="F79" s="74"/>
      <c r="G79" s="4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3"/>
      <c r="W79" s="52">
        <f>SUM(W76:W78)</f>
        <v>154</v>
      </c>
      <c r="X79" s="109">
        <f>SUM(X76:X78)</f>
        <v>80293.679999999993</v>
      </c>
      <c r="Y79" s="98"/>
      <c r="Z79" s="98"/>
      <c r="AA79" s="98"/>
      <c r="AB79" s="95"/>
      <c r="AC79" s="103"/>
    </row>
    <row r="80" spans="1:29" s="2" customFormat="1" ht="24" customHeight="1">
      <c r="A80" s="190">
        <v>20</v>
      </c>
      <c r="B80" s="193" t="s">
        <v>17</v>
      </c>
      <c r="C80" s="17" t="s">
        <v>102</v>
      </c>
      <c r="D80" s="50" t="s">
        <v>18</v>
      </c>
      <c r="E80" s="31">
        <v>149</v>
      </c>
      <c r="F80" s="21" t="s">
        <v>61</v>
      </c>
      <c r="G80" s="48" t="s">
        <v>244</v>
      </c>
      <c r="H80" s="40">
        <v>30</v>
      </c>
      <c r="I80" s="40">
        <v>40</v>
      </c>
      <c r="J80" s="40">
        <v>50</v>
      </c>
      <c r="K80" s="40">
        <v>20</v>
      </c>
      <c r="L80" s="40">
        <v>77</v>
      </c>
      <c r="M80" s="40">
        <v>15</v>
      </c>
      <c r="N80" s="40">
        <v>60</v>
      </c>
      <c r="O80" s="40">
        <v>0</v>
      </c>
      <c r="P80" s="40">
        <v>40</v>
      </c>
      <c r="Q80" s="40">
        <v>0</v>
      </c>
      <c r="R80" s="40">
        <v>30</v>
      </c>
      <c r="S80" s="40">
        <v>15</v>
      </c>
      <c r="T80" s="40">
        <v>100</v>
      </c>
      <c r="U80" s="40">
        <v>60</v>
      </c>
      <c r="V80" s="43">
        <v>0</v>
      </c>
      <c r="W80" s="41">
        <f t="shared" si="0"/>
        <v>537</v>
      </c>
      <c r="X80" s="108">
        <f t="shared" si="1"/>
        <v>80013</v>
      </c>
      <c r="Y80" s="110" t="s">
        <v>282</v>
      </c>
      <c r="Z80" s="97"/>
      <c r="AA80" s="97"/>
      <c r="AB80" s="94"/>
      <c r="AC80" s="91" t="s">
        <v>269</v>
      </c>
    </row>
    <row r="81" spans="1:29" s="2" customFormat="1" ht="24" customHeight="1">
      <c r="A81" s="191"/>
      <c r="B81" s="194"/>
      <c r="C81" s="17" t="s">
        <v>101</v>
      </c>
      <c r="D81" s="50" t="s">
        <v>18</v>
      </c>
      <c r="E81" s="31">
        <v>170</v>
      </c>
      <c r="F81" s="10" t="s">
        <v>42</v>
      </c>
      <c r="G81" s="48" t="s">
        <v>245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50</v>
      </c>
      <c r="P81" s="40">
        <v>0</v>
      </c>
      <c r="Q81" s="40">
        <v>15</v>
      </c>
      <c r="R81" s="40">
        <v>0</v>
      </c>
      <c r="S81" s="40">
        <v>0</v>
      </c>
      <c r="T81" s="40">
        <v>0</v>
      </c>
      <c r="U81" s="40">
        <v>0</v>
      </c>
      <c r="V81" s="43">
        <v>0</v>
      </c>
      <c r="W81" s="41">
        <f t="shared" si="0"/>
        <v>65</v>
      </c>
      <c r="X81" s="108">
        <f t="shared" si="1"/>
        <v>11050</v>
      </c>
      <c r="Y81" s="110" t="s">
        <v>282</v>
      </c>
      <c r="Z81" s="99"/>
      <c r="AA81" s="99"/>
      <c r="AB81" s="94" t="s">
        <v>285</v>
      </c>
      <c r="AC81" s="91"/>
    </row>
    <row r="82" spans="1:29" s="2" customFormat="1" ht="24" customHeight="1">
      <c r="A82" s="191"/>
      <c r="B82" s="194"/>
      <c r="C82" s="17" t="s">
        <v>75</v>
      </c>
      <c r="D82" s="50" t="s">
        <v>18</v>
      </c>
      <c r="E82" s="31">
        <v>214</v>
      </c>
      <c r="F82" s="10" t="s">
        <v>72</v>
      </c>
      <c r="G82" s="48" t="s">
        <v>245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3">
        <v>0</v>
      </c>
      <c r="W82" s="41">
        <f t="shared" si="0"/>
        <v>0</v>
      </c>
      <c r="X82" s="108">
        <f t="shared" si="1"/>
        <v>0</v>
      </c>
      <c r="Y82" s="110" t="s">
        <v>282</v>
      </c>
      <c r="Z82" s="97"/>
      <c r="AA82" s="97"/>
      <c r="AB82" s="94"/>
      <c r="AC82" s="91"/>
    </row>
    <row r="83" spans="1:29" s="2" customFormat="1" ht="24" customHeight="1">
      <c r="A83" s="192"/>
      <c r="B83" s="195"/>
      <c r="C83" s="53" t="s">
        <v>240</v>
      </c>
      <c r="D83" s="84"/>
      <c r="E83" s="77"/>
      <c r="F83" s="74"/>
      <c r="G83" s="4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3"/>
      <c r="W83" s="52">
        <f>SUM(W80:W82)</f>
        <v>602</v>
      </c>
      <c r="X83" s="109">
        <f>SUM(X80:X82)</f>
        <v>91063</v>
      </c>
      <c r="Y83" s="98"/>
      <c r="Z83" s="98"/>
      <c r="AA83" s="98"/>
      <c r="AB83" s="95"/>
      <c r="AC83" s="103"/>
    </row>
    <row r="84" spans="1:29" s="2" customFormat="1" ht="38" customHeight="1">
      <c r="A84" s="190">
        <v>21</v>
      </c>
      <c r="B84" s="193" t="s">
        <v>30</v>
      </c>
      <c r="C84" s="172" t="s">
        <v>76</v>
      </c>
      <c r="D84" s="92" t="s">
        <v>100</v>
      </c>
      <c r="E84" s="173">
        <v>139.1</v>
      </c>
      <c r="F84" s="19" t="s">
        <v>40</v>
      </c>
      <c r="G84" s="174" t="s">
        <v>244</v>
      </c>
      <c r="H84" s="175">
        <v>40</v>
      </c>
      <c r="I84" s="175">
        <v>8</v>
      </c>
      <c r="J84" s="175">
        <v>24</v>
      </c>
      <c r="K84" s="175">
        <v>30</v>
      </c>
      <c r="L84" s="175">
        <v>33</v>
      </c>
      <c r="M84" s="175">
        <v>20</v>
      </c>
      <c r="N84" s="175">
        <v>30</v>
      </c>
      <c r="O84" s="175">
        <v>0</v>
      </c>
      <c r="P84" s="175">
        <v>15</v>
      </c>
      <c r="Q84" s="175">
        <v>30</v>
      </c>
      <c r="R84" s="175">
        <v>30</v>
      </c>
      <c r="S84" s="175">
        <v>8</v>
      </c>
      <c r="T84" s="175">
        <v>20</v>
      </c>
      <c r="U84" s="175"/>
      <c r="V84" s="176">
        <v>0</v>
      </c>
      <c r="W84" s="177">
        <f t="shared" si="0"/>
        <v>288</v>
      </c>
      <c r="X84" s="178">
        <f t="shared" si="1"/>
        <v>40060.799999999996</v>
      </c>
      <c r="Y84" s="180" t="s">
        <v>282</v>
      </c>
      <c r="Z84" s="182"/>
      <c r="AA84" s="182"/>
      <c r="AB84" s="183" t="s">
        <v>286</v>
      </c>
      <c r="AC84" s="90" t="s">
        <v>275</v>
      </c>
    </row>
    <row r="85" spans="1:29" s="2" customFormat="1" ht="36" customHeight="1">
      <c r="A85" s="191"/>
      <c r="B85" s="194"/>
      <c r="C85" s="17" t="s">
        <v>99</v>
      </c>
      <c r="D85" s="50" t="s">
        <v>98</v>
      </c>
      <c r="E85" s="31">
        <v>130</v>
      </c>
      <c r="F85" s="21" t="s">
        <v>61</v>
      </c>
      <c r="G85" s="48" t="s">
        <v>245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3">
        <v>7</v>
      </c>
      <c r="W85" s="41">
        <f t="shared" si="0"/>
        <v>7</v>
      </c>
      <c r="X85" s="108">
        <f t="shared" si="1"/>
        <v>910</v>
      </c>
      <c r="Y85" s="110" t="s">
        <v>282</v>
      </c>
      <c r="Z85" s="97"/>
      <c r="AA85" s="97"/>
      <c r="AB85" s="102" t="s">
        <v>279</v>
      </c>
      <c r="AC85" s="91"/>
    </row>
    <row r="86" spans="1:29" s="2" customFormat="1" ht="24" customHeight="1">
      <c r="A86" s="191"/>
      <c r="B86" s="194"/>
      <c r="C86" s="17" t="s">
        <v>97</v>
      </c>
      <c r="D86" s="50" t="s">
        <v>77</v>
      </c>
      <c r="E86" s="31">
        <v>130</v>
      </c>
      <c r="F86" s="10" t="s">
        <v>55</v>
      </c>
      <c r="G86" s="48" t="s">
        <v>245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27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3">
        <v>0</v>
      </c>
      <c r="W86" s="41">
        <f t="shared" si="0"/>
        <v>27</v>
      </c>
      <c r="X86" s="108">
        <f t="shared" si="1"/>
        <v>3510</v>
      </c>
      <c r="Y86" s="110" t="s">
        <v>282</v>
      </c>
      <c r="Z86" s="97"/>
      <c r="AA86" s="97"/>
      <c r="AB86" s="102" t="s">
        <v>280</v>
      </c>
      <c r="AC86" s="91"/>
    </row>
    <row r="87" spans="1:29" s="2" customFormat="1" ht="24" customHeight="1">
      <c r="A87" s="192"/>
      <c r="B87" s="195"/>
      <c r="C87" s="53" t="s">
        <v>240</v>
      </c>
      <c r="D87" s="84"/>
      <c r="E87" s="77"/>
      <c r="F87" s="74"/>
      <c r="G87" s="57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9"/>
      <c r="W87" s="52">
        <f>SUM(W84:W86)</f>
        <v>322</v>
      </c>
      <c r="X87" s="109">
        <f>SUM(X84:X86)</f>
        <v>44480.799999999996</v>
      </c>
      <c r="Y87" s="98"/>
      <c r="Z87" s="98"/>
      <c r="AA87" s="98"/>
      <c r="AB87" s="95"/>
      <c r="AC87" s="103"/>
    </row>
    <row r="88" spans="1:29" s="2" customFormat="1" ht="24" customHeight="1">
      <c r="A88" s="190">
        <v>22</v>
      </c>
      <c r="B88" s="193" t="s">
        <v>31</v>
      </c>
      <c r="C88" s="17" t="s">
        <v>80</v>
      </c>
      <c r="D88" s="50" t="s">
        <v>96</v>
      </c>
      <c r="E88" s="31">
        <v>642</v>
      </c>
      <c r="F88" s="10" t="s">
        <v>72</v>
      </c>
      <c r="G88" s="48" t="s">
        <v>245</v>
      </c>
      <c r="H88" s="40">
        <v>0</v>
      </c>
      <c r="I88" s="40">
        <v>3</v>
      </c>
      <c r="J88" s="40">
        <v>3</v>
      </c>
      <c r="K88" s="40">
        <v>20</v>
      </c>
      <c r="L88" s="40">
        <v>3</v>
      </c>
      <c r="M88" s="40">
        <v>10</v>
      </c>
      <c r="N88" s="40">
        <v>30</v>
      </c>
      <c r="O88" s="40">
        <v>0</v>
      </c>
      <c r="P88" s="40">
        <v>0</v>
      </c>
      <c r="Q88" s="40">
        <v>20</v>
      </c>
      <c r="R88" s="40">
        <v>3</v>
      </c>
      <c r="S88" s="40">
        <v>2</v>
      </c>
      <c r="T88" s="40">
        <v>4</v>
      </c>
      <c r="U88" s="40">
        <v>15</v>
      </c>
      <c r="V88" s="43">
        <v>1</v>
      </c>
      <c r="W88" s="41">
        <f t="shared" si="0"/>
        <v>114</v>
      </c>
      <c r="X88" s="108">
        <f t="shared" si="1"/>
        <v>73188</v>
      </c>
      <c r="Y88" s="110" t="s">
        <v>282</v>
      </c>
      <c r="Z88" s="97"/>
      <c r="AA88" s="97"/>
      <c r="AB88" s="94"/>
      <c r="AC88" s="91" t="s">
        <v>268</v>
      </c>
    </row>
    <row r="89" spans="1:29" s="2" customFormat="1" ht="24" customHeight="1">
      <c r="A89" s="191"/>
      <c r="B89" s="194"/>
      <c r="C89" s="17" t="s">
        <v>78</v>
      </c>
      <c r="D89" s="50" t="s">
        <v>79</v>
      </c>
      <c r="E89" s="31">
        <v>450</v>
      </c>
      <c r="F89" s="19" t="s">
        <v>53</v>
      </c>
      <c r="G89" s="48" t="s">
        <v>253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2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3">
        <v>0</v>
      </c>
      <c r="W89" s="41">
        <f t="shared" ref="W89:W90" si="2">SUM(G89:V89)</f>
        <v>2</v>
      </c>
      <c r="X89" s="108">
        <f t="shared" ref="X89:X90" si="3">E89*W89</f>
        <v>900</v>
      </c>
      <c r="Y89" s="110" t="s">
        <v>282</v>
      </c>
      <c r="Z89" s="97"/>
      <c r="AA89" s="97"/>
      <c r="AB89" s="94"/>
      <c r="AC89" s="91"/>
    </row>
    <row r="90" spans="1:29" s="2" customFormat="1" ht="24" customHeight="1">
      <c r="A90" s="191"/>
      <c r="B90" s="194"/>
      <c r="C90" s="17" t="s">
        <v>78</v>
      </c>
      <c r="D90" s="50" t="s">
        <v>79</v>
      </c>
      <c r="E90" s="31">
        <v>500</v>
      </c>
      <c r="F90" s="10" t="s">
        <v>95</v>
      </c>
      <c r="G90" s="48" t="s">
        <v>245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3">
        <v>0</v>
      </c>
      <c r="W90" s="41">
        <f t="shared" si="2"/>
        <v>0</v>
      </c>
      <c r="X90" s="108">
        <f t="shared" si="3"/>
        <v>0</v>
      </c>
      <c r="Y90" s="110" t="s">
        <v>282</v>
      </c>
      <c r="Z90" s="97"/>
      <c r="AA90" s="97"/>
      <c r="AB90" s="94"/>
      <c r="AC90" s="91"/>
    </row>
    <row r="91" spans="1:29" s="2" customFormat="1" ht="24" customHeight="1">
      <c r="A91" s="192"/>
      <c r="B91" s="195"/>
      <c r="C91" s="53" t="s">
        <v>240</v>
      </c>
      <c r="D91" s="84"/>
      <c r="E91" s="77"/>
      <c r="F91" s="74"/>
      <c r="G91" s="57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9"/>
      <c r="W91" s="52">
        <f>SUM(W88:W90)</f>
        <v>116</v>
      </c>
      <c r="X91" s="109">
        <f>SUM(X88:X90)</f>
        <v>74088</v>
      </c>
      <c r="Y91" s="98"/>
      <c r="Z91" s="98"/>
      <c r="AA91" s="98"/>
      <c r="AB91" s="95"/>
      <c r="AC91" s="103"/>
    </row>
    <row r="92" spans="1:29" s="2" customFormat="1" ht="24" customHeight="1">
      <c r="A92" s="63"/>
      <c r="B92" s="64"/>
      <c r="C92" s="65"/>
      <c r="D92" s="66"/>
      <c r="E92" s="67"/>
      <c r="F92" s="68"/>
      <c r="G92" s="69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1"/>
      <c r="W92" s="72"/>
      <c r="X92" s="73"/>
      <c r="AC92" s="3"/>
    </row>
  </sheetData>
  <mergeCells count="46">
    <mergeCell ref="A23:A26"/>
    <mergeCell ref="B23:B26"/>
    <mergeCell ref="A1:X1"/>
    <mergeCell ref="A2:F2"/>
    <mergeCell ref="G2:V3"/>
    <mergeCell ref="W2:X3"/>
    <mergeCell ref="A5:A9"/>
    <mergeCell ref="B5:B9"/>
    <mergeCell ref="B10:B13"/>
    <mergeCell ref="A14:A18"/>
    <mergeCell ref="B14:B18"/>
    <mergeCell ref="A19:A22"/>
    <mergeCell ref="B19:B22"/>
    <mergeCell ref="B49:B53"/>
    <mergeCell ref="A27:A30"/>
    <mergeCell ref="B27:B30"/>
    <mergeCell ref="A31:A34"/>
    <mergeCell ref="B31:B34"/>
    <mergeCell ref="A35:A38"/>
    <mergeCell ref="B35:B38"/>
    <mergeCell ref="A84:A87"/>
    <mergeCell ref="B84:B87"/>
    <mergeCell ref="A88:A91"/>
    <mergeCell ref="B88:B91"/>
    <mergeCell ref="A67:A70"/>
    <mergeCell ref="B67:B70"/>
    <mergeCell ref="A73:A75"/>
    <mergeCell ref="B73:B75"/>
    <mergeCell ref="A76:A79"/>
    <mergeCell ref="B76:B79"/>
    <mergeCell ref="Y2:AC2"/>
    <mergeCell ref="Y3:AB3"/>
    <mergeCell ref="AC3:AC4"/>
    <mergeCell ref="A80:A83"/>
    <mergeCell ref="B80:B83"/>
    <mergeCell ref="A54:A57"/>
    <mergeCell ref="B54:B57"/>
    <mergeCell ref="A58:A61"/>
    <mergeCell ref="B58:B61"/>
    <mergeCell ref="A63:A66"/>
    <mergeCell ref="B63:B66"/>
    <mergeCell ref="A39:A44"/>
    <mergeCell ref="B39:B44"/>
    <mergeCell ref="A45:A48"/>
    <mergeCell ref="B45:B48"/>
    <mergeCell ref="A49:A53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90"/>
  <sheetViews>
    <sheetView showGridLines="0" zoomScale="55" zoomScaleNormal="55" workbookViewId="0">
      <selection activeCell="X36" sqref="X36"/>
    </sheetView>
  </sheetViews>
  <sheetFormatPr defaultColWidth="9.7265625" defaultRowHeight="20.25" customHeight="1"/>
  <cols>
    <col min="1" max="1" width="6.1796875" style="2" customWidth="1"/>
    <col min="2" max="2" width="32.26953125" style="3" customWidth="1"/>
    <col min="3" max="3" width="25.26953125" style="2" customWidth="1"/>
    <col min="4" max="4" width="10.453125" style="2" customWidth="1"/>
    <col min="5" max="5" width="13.81640625" style="2" customWidth="1"/>
    <col min="6" max="6" width="40" style="2" customWidth="1"/>
    <col min="7" max="22" width="9.7265625" style="2" hidden="1" customWidth="1"/>
    <col min="23" max="23" width="9.7265625" style="2" customWidth="1"/>
    <col min="24" max="24" width="13.7265625" style="2" customWidth="1"/>
    <col min="25" max="25" width="4.6328125" style="2" customWidth="1"/>
    <col min="26" max="26" width="5.1796875" style="2" customWidth="1"/>
    <col min="27" max="27" width="9.7265625" style="2" customWidth="1"/>
    <col min="28" max="28" width="30.453125" style="3" customWidth="1"/>
    <col min="29" max="251" width="9.7265625" style="2" customWidth="1"/>
    <col min="252" max="16384" width="9.7265625" style="1"/>
  </cols>
  <sheetData>
    <row r="1" spans="1:28" ht="34.5" customHeight="1">
      <c r="A1" s="216" t="s">
        <v>223</v>
      </c>
      <c r="B1" s="217"/>
      <c r="C1" s="217"/>
      <c r="D1" s="217"/>
      <c r="E1" s="217"/>
      <c r="F1" s="217"/>
      <c r="AB1" s="2"/>
    </row>
    <row r="2" spans="1:28" ht="26.25" customHeight="1">
      <c r="A2" s="226" t="s">
        <v>175</v>
      </c>
      <c r="B2" s="227"/>
      <c r="C2" s="227"/>
      <c r="D2" s="227"/>
      <c r="E2" s="227"/>
      <c r="F2" s="227"/>
      <c r="G2" s="218" t="s">
        <v>224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22" t="s">
        <v>240</v>
      </c>
      <c r="X2" s="223"/>
      <c r="Y2" s="188" t="s">
        <v>258</v>
      </c>
      <c r="Z2" s="188"/>
      <c r="AA2" s="188"/>
      <c r="AB2" s="188"/>
    </row>
    <row r="3" spans="1:28" ht="12.75" customHeight="1">
      <c r="A3" s="122"/>
      <c r="B3" s="123"/>
      <c r="C3" s="122"/>
      <c r="D3" s="122"/>
      <c r="E3" s="122"/>
      <c r="F3" s="122"/>
      <c r="G3" s="220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4"/>
      <c r="X3" s="225"/>
      <c r="Y3" s="188" t="s">
        <v>259</v>
      </c>
      <c r="Z3" s="188"/>
      <c r="AA3" s="188"/>
      <c r="AB3" s="189" t="s">
        <v>260</v>
      </c>
    </row>
    <row r="4" spans="1:28" ht="42" customHeight="1">
      <c r="A4" s="124" t="s">
        <v>0</v>
      </c>
      <c r="B4" s="124" t="s">
        <v>32</v>
      </c>
      <c r="C4" s="124" t="s">
        <v>3</v>
      </c>
      <c r="D4" s="124" t="s">
        <v>6</v>
      </c>
      <c r="E4" s="125" t="s">
        <v>33</v>
      </c>
      <c r="F4" s="126" t="s">
        <v>1</v>
      </c>
      <c r="G4" s="44" t="s">
        <v>225</v>
      </c>
      <c r="H4" s="44" t="s">
        <v>226</v>
      </c>
      <c r="I4" s="44" t="s">
        <v>255</v>
      </c>
      <c r="J4" s="44" t="s">
        <v>227</v>
      </c>
      <c r="K4" s="44" t="s">
        <v>228</v>
      </c>
      <c r="L4" s="44" t="s">
        <v>229</v>
      </c>
      <c r="M4" s="44" t="s">
        <v>230</v>
      </c>
      <c r="N4" s="44" t="s">
        <v>231</v>
      </c>
      <c r="O4" s="44" t="s">
        <v>232</v>
      </c>
      <c r="P4" s="44" t="s">
        <v>233</v>
      </c>
      <c r="Q4" s="44" t="s">
        <v>234</v>
      </c>
      <c r="R4" s="44" t="s">
        <v>235</v>
      </c>
      <c r="S4" s="44" t="s">
        <v>236</v>
      </c>
      <c r="T4" s="44" t="s">
        <v>237</v>
      </c>
      <c r="U4" s="44" t="s">
        <v>238</v>
      </c>
      <c r="V4" s="44" t="s">
        <v>239</v>
      </c>
      <c r="W4" s="127" t="s">
        <v>242</v>
      </c>
      <c r="X4" s="128" t="s">
        <v>243</v>
      </c>
      <c r="Y4" s="87" t="s">
        <v>261</v>
      </c>
      <c r="Z4" s="87" t="s">
        <v>262</v>
      </c>
      <c r="AA4" s="87" t="s">
        <v>263</v>
      </c>
      <c r="AB4" s="189"/>
    </row>
    <row r="5" spans="1:28" s="2" customFormat="1" ht="24" customHeight="1">
      <c r="A5" s="6">
        <v>1</v>
      </c>
      <c r="B5" s="7" t="s">
        <v>81</v>
      </c>
      <c r="C5" s="8" t="s">
        <v>82</v>
      </c>
      <c r="D5" s="9" t="s">
        <v>83</v>
      </c>
      <c r="E5" s="4">
        <v>2200</v>
      </c>
      <c r="F5" s="34" t="s">
        <v>36</v>
      </c>
      <c r="G5" s="40">
        <v>0</v>
      </c>
      <c r="H5" s="40">
        <v>0</v>
      </c>
      <c r="I5" s="40">
        <v>1</v>
      </c>
      <c r="J5" s="40">
        <v>0</v>
      </c>
      <c r="K5" s="40">
        <v>0</v>
      </c>
      <c r="L5" s="40">
        <v>1</v>
      </c>
      <c r="M5" s="40">
        <v>0</v>
      </c>
      <c r="N5" s="40">
        <v>0</v>
      </c>
      <c r="O5" s="40">
        <v>0</v>
      </c>
      <c r="P5" s="40">
        <v>0</v>
      </c>
      <c r="Q5" s="40">
        <v>1</v>
      </c>
      <c r="R5" s="40">
        <v>0</v>
      </c>
      <c r="S5" s="40">
        <v>0</v>
      </c>
      <c r="T5" s="40">
        <v>0</v>
      </c>
      <c r="U5" s="40">
        <v>0</v>
      </c>
      <c r="V5" s="40">
        <v>1</v>
      </c>
      <c r="W5" s="153">
        <f>SUM(G5:V5)</f>
        <v>4</v>
      </c>
      <c r="X5" s="154">
        <f>E5*W5</f>
        <v>8800</v>
      </c>
      <c r="Y5" s="129" t="s">
        <v>282</v>
      </c>
      <c r="Z5" s="88"/>
      <c r="AA5" s="88"/>
      <c r="AB5" s="89" t="s">
        <v>261</v>
      </c>
    </row>
    <row r="6" spans="1:28" s="2" customFormat="1" ht="29.25" customHeight="1">
      <c r="A6" s="11">
        <v>2</v>
      </c>
      <c r="B6" s="7" t="s">
        <v>84</v>
      </c>
      <c r="C6" s="12" t="s">
        <v>85</v>
      </c>
      <c r="D6" s="13" t="s">
        <v>176</v>
      </c>
      <c r="E6" s="14">
        <v>830.32</v>
      </c>
      <c r="F6" s="34" t="s">
        <v>45</v>
      </c>
      <c r="G6" s="40">
        <v>30</v>
      </c>
      <c r="H6" s="40">
        <v>0</v>
      </c>
      <c r="I6" s="40">
        <v>15</v>
      </c>
      <c r="J6" s="40">
        <v>0</v>
      </c>
      <c r="K6" s="40">
        <v>20</v>
      </c>
      <c r="L6" s="40">
        <v>35</v>
      </c>
      <c r="M6" s="40">
        <v>0</v>
      </c>
      <c r="N6" s="40">
        <v>0</v>
      </c>
      <c r="O6" s="40">
        <v>0</v>
      </c>
      <c r="P6" s="40">
        <v>30</v>
      </c>
      <c r="Q6" s="40">
        <v>10</v>
      </c>
      <c r="R6" s="40">
        <v>0</v>
      </c>
      <c r="S6" s="40">
        <v>20</v>
      </c>
      <c r="T6" s="40">
        <v>0</v>
      </c>
      <c r="U6" s="40">
        <v>0</v>
      </c>
      <c r="V6" s="40">
        <v>0</v>
      </c>
      <c r="W6" s="153">
        <f t="shared" ref="W6:W75" si="0">SUM(G6:V6)</f>
        <v>160</v>
      </c>
      <c r="X6" s="154">
        <f t="shared" ref="X6:X75" si="1">E6*W6</f>
        <v>132851.20000000001</v>
      </c>
      <c r="Y6" s="129" t="s">
        <v>282</v>
      </c>
      <c r="Z6" s="88"/>
      <c r="AA6" s="88"/>
      <c r="AB6" s="89" t="s">
        <v>301</v>
      </c>
    </row>
    <row r="7" spans="1:28" s="2" customFormat="1" ht="24" customHeight="1">
      <c r="A7" s="215">
        <v>3</v>
      </c>
      <c r="B7" s="214" t="s">
        <v>86</v>
      </c>
      <c r="C7" s="12" t="s">
        <v>177</v>
      </c>
      <c r="D7" s="13" t="s">
        <v>178</v>
      </c>
      <c r="E7" s="15">
        <v>749</v>
      </c>
      <c r="F7" s="34" t="s">
        <v>135</v>
      </c>
      <c r="G7" s="40">
        <v>0</v>
      </c>
      <c r="H7" s="40">
        <v>0</v>
      </c>
      <c r="I7" s="40">
        <v>2</v>
      </c>
      <c r="J7" s="40">
        <v>0</v>
      </c>
      <c r="K7" s="40">
        <v>0</v>
      </c>
      <c r="L7" s="40">
        <v>10</v>
      </c>
      <c r="M7" s="40">
        <v>5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2">
        <f t="shared" si="0"/>
        <v>17</v>
      </c>
      <c r="X7" s="39">
        <f t="shared" si="1"/>
        <v>12733</v>
      </c>
      <c r="Y7" s="129" t="s">
        <v>282</v>
      </c>
      <c r="Z7" s="88"/>
      <c r="AA7" s="88"/>
      <c r="AB7" s="89"/>
    </row>
    <row r="8" spans="1:28" s="2" customFormat="1" ht="24" customHeight="1">
      <c r="A8" s="215"/>
      <c r="B8" s="214"/>
      <c r="C8" s="7" t="s">
        <v>179</v>
      </c>
      <c r="D8" s="13" t="s">
        <v>178</v>
      </c>
      <c r="E8" s="16">
        <v>720</v>
      </c>
      <c r="F8" s="34" t="s">
        <v>42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2">
        <f t="shared" si="0"/>
        <v>0</v>
      </c>
      <c r="X8" s="39">
        <f t="shared" si="1"/>
        <v>0</v>
      </c>
      <c r="Y8" s="129" t="s">
        <v>282</v>
      </c>
      <c r="Z8" s="88"/>
      <c r="AA8" s="88"/>
      <c r="AB8" s="89"/>
    </row>
    <row r="9" spans="1:28" s="2" customFormat="1" ht="24" customHeight="1">
      <c r="A9" s="215"/>
      <c r="B9" s="214"/>
      <c r="C9" s="17" t="s">
        <v>180</v>
      </c>
      <c r="D9" s="13" t="s">
        <v>178</v>
      </c>
      <c r="E9" s="18">
        <v>1270.0899999999999</v>
      </c>
      <c r="F9" s="35" t="s">
        <v>40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10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2">
        <f t="shared" si="0"/>
        <v>10</v>
      </c>
      <c r="X9" s="39">
        <f t="shared" si="1"/>
        <v>12700.9</v>
      </c>
      <c r="Y9" s="129" t="s">
        <v>282</v>
      </c>
      <c r="Z9" s="88"/>
      <c r="AA9" s="88"/>
      <c r="AB9" s="89" t="s">
        <v>261</v>
      </c>
    </row>
    <row r="10" spans="1:28" s="2" customFormat="1" ht="24" customHeight="1">
      <c r="A10" s="215"/>
      <c r="B10" s="214"/>
      <c r="C10" s="17" t="s">
        <v>87</v>
      </c>
      <c r="D10" s="13" t="s">
        <v>178</v>
      </c>
      <c r="E10" s="18">
        <v>670</v>
      </c>
      <c r="F10" s="35" t="s">
        <v>57</v>
      </c>
      <c r="G10" s="40">
        <v>0</v>
      </c>
      <c r="H10" s="40">
        <v>0</v>
      </c>
      <c r="I10" s="40">
        <v>0</v>
      </c>
      <c r="J10" s="40">
        <v>10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2">
        <f t="shared" si="0"/>
        <v>10</v>
      </c>
      <c r="X10" s="39">
        <f t="shared" si="1"/>
        <v>6700</v>
      </c>
      <c r="Y10" s="129" t="s">
        <v>282</v>
      </c>
      <c r="Z10" s="88"/>
      <c r="AA10" s="88"/>
      <c r="AB10" s="89"/>
    </row>
    <row r="11" spans="1:28" s="2" customFormat="1" ht="24" customHeight="1">
      <c r="A11" s="215"/>
      <c r="B11" s="214"/>
      <c r="C11" s="17" t="s">
        <v>181</v>
      </c>
      <c r="D11" s="13" t="s">
        <v>178</v>
      </c>
      <c r="E11" s="18">
        <v>670</v>
      </c>
      <c r="F11" s="35" t="s">
        <v>53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2">
        <f t="shared" si="0"/>
        <v>0</v>
      </c>
      <c r="X11" s="39">
        <f t="shared" si="1"/>
        <v>0</v>
      </c>
      <c r="Y11" s="88"/>
      <c r="Z11" s="129" t="s">
        <v>282</v>
      </c>
      <c r="AA11" s="88"/>
      <c r="AB11" s="89"/>
    </row>
    <row r="12" spans="1:28" s="2" customFormat="1" ht="24" customHeight="1">
      <c r="A12" s="215"/>
      <c r="B12" s="214"/>
      <c r="C12" s="17" t="s">
        <v>181</v>
      </c>
      <c r="D12" s="13" t="s">
        <v>178</v>
      </c>
      <c r="E12" s="18">
        <v>740</v>
      </c>
      <c r="F12" s="34" t="s">
        <v>58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2">
        <f t="shared" si="0"/>
        <v>0</v>
      </c>
      <c r="X12" s="39">
        <f t="shared" si="1"/>
        <v>0</v>
      </c>
      <c r="Y12" s="88"/>
      <c r="Z12" s="129" t="s">
        <v>282</v>
      </c>
      <c r="AA12" s="88"/>
      <c r="AB12" s="89"/>
    </row>
    <row r="13" spans="1:28" s="2" customFormat="1" ht="24" customHeight="1">
      <c r="A13" s="215"/>
      <c r="B13" s="214"/>
      <c r="C13" s="12" t="s">
        <v>182</v>
      </c>
      <c r="D13" s="13" t="s">
        <v>178</v>
      </c>
      <c r="E13" s="20">
        <v>1900</v>
      </c>
      <c r="F13" s="34" t="s">
        <v>36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2">
        <f t="shared" si="0"/>
        <v>0</v>
      </c>
      <c r="X13" s="39">
        <f t="shared" si="1"/>
        <v>0</v>
      </c>
      <c r="Y13" s="129" t="s">
        <v>282</v>
      </c>
      <c r="Z13" s="88"/>
      <c r="AA13" s="88"/>
      <c r="AB13" s="89"/>
    </row>
    <row r="14" spans="1:28" s="2" customFormat="1" ht="24" customHeight="1">
      <c r="A14" s="146"/>
      <c r="B14" s="147"/>
      <c r="C14" s="148"/>
      <c r="D14" s="149"/>
      <c r="E14" s="150"/>
      <c r="F14" s="151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3">
        <f>SUM(W7:W13)</f>
        <v>37</v>
      </c>
      <c r="X14" s="154">
        <f>SUM(X7:X13)</f>
        <v>32133.9</v>
      </c>
      <c r="Y14" s="155"/>
      <c r="Z14" s="156"/>
      <c r="AA14" s="156"/>
      <c r="AB14" s="157"/>
    </row>
    <row r="15" spans="1:28" s="2" customFormat="1" ht="24.75" customHeight="1">
      <c r="A15" s="213">
        <v>4</v>
      </c>
      <c r="B15" s="228" t="s">
        <v>183</v>
      </c>
      <c r="C15" s="12" t="s">
        <v>184</v>
      </c>
      <c r="D15" s="13" t="s">
        <v>185</v>
      </c>
      <c r="E15" s="20">
        <v>37</v>
      </c>
      <c r="F15" s="36" t="s">
        <v>65</v>
      </c>
      <c r="G15" s="40">
        <v>0</v>
      </c>
      <c r="H15" s="40">
        <v>0</v>
      </c>
      <c r="I15" s="40">
        <v>150</v>
      </c>
      <c r="J15" s="40">
        <v>0</v>
      </c>
      <c r="K15" s="40">
        <v>0</v>
      </c>
      <c r="L15" s="40">
        <v>230</v>
      </c>
      <c r="M15" s="40">
        <v>30</v>
      </c>
      <c r="N15" s="40">
        <v>0</v>
      </c>
      <c r="O15" s="40">
        <v>0</v>
      </c>
      <c r="P15" s="40">
        <v>0</v>
      </c>
      <c r="Q15" s="40">
        <v>30</v>
      </c>
      <c r="R15" s="40">
        <v>50</v>
      </c>
      <c r="S15" s="40">
        <v>0</v>
      </c>
      <c r="T15" s="40">
        <v>100</v>
      </c>
      <c r="U15" s="40">
        <v>0</v>
      </c>
      <c r="V15" s="40">
        <v>0</v>
      </c>
      <c r="W15" s="42">
        <f t="shared" si="0"/>
        <v>590</v>
      </c>
      <c r="X15" s="39">
        <f t="shared" si="1"/>
        <v>21830</v>
      </c>
      <c r="Y15" s="129" t="s">
        <v>282</v>
      </c>
      <c r="Z15" s="88"/>
      <c r="AA15" s="88"/>
      <c r="AB15" s="91" t="s">
        <v>261</v>
      </c>
    </row>
    <row r="16" spans="1:28" s="2" customFormat="1" ht="24.75" customHeight="1">
      <c r="A16" s="213"/>
      <c r="B16" s="228"/>
      <c r="C16" s="12" t="s">
        <v>186</v>
      </c>
      <c r="D16" s="13" t="s">
        <v>187</v>
      </c>
      <c r="E16" s="20">
        <v>30</v>
      </c>
      <c r="F16" s="34" t="s">
        <v>188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2">
        <f t="shared" si="0"/>
        <v>0</v>
      </c>
      <c r="X16" s="39">
        <f t="shared" si="1"/>
        <v>0</v>
      </c>
      <c r="Y16" s="129" t="s">
        <v>282</v>
      </c>
      <c r="Z16" s="88"/>
      <c r="AA16" s="88"/>
      <c r="AB16" s="89"/>
    </row>
    <row r="17" spans="1:28" s="2" customFormat="1" ht="24.75" customHeight="1">
      <c r="A17" s="213"/>
      <c r="B17" s="228"/>
      <c r="C17" s="12" t="s">
        <v>88</v>
      </c>
      <c r="D17" s="13" t="s">
        <v>187</v>
      </c>
      <c r="E17" s="20">
        <v>60</v>
      </c>
      <c r="F17" s="35" t="s">
        <v>53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10</v>
      </c>
      <c r="T17" s="40">
        <v>0</v>
      </c>
      <c r="U17" s="40">
        <v>0</v>
      </c>
      <c r="V17" s="40">
        <v>0</v>
      </c>
      <c r="W17" s="42">
        <f t="shared" si="0"/>
        <v>10</v>
      </c>
      <c r="X17" s="39">
        <f t="shared" si="1"/>
        <v>600</v>
      </c>
      <c r="Y17" s="88"/>
      <c r="Z17" s="129" t="s">
        <v>282</v>
      </c>
      <c r="AA17" s="88"/>
      <c r="AB17" s="89"/>
    </row>
    <row r="18" spans="1:28" s="2" customFormat="1" ht="24.75" customHeight="1">
      <c r="A18" s="213"/>
      <c r="B18" s="228"/>
      <c r="C18" s="12" t="s">
        <v>189</v>
      </c>
      <c r="D18" s="13" t="s">
        <v>187</v>
      </c>
      <c r="E18" s="20">
        <v>32</v>
      </c>
      <c r="F18" s="35" t="s">
        <v>53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2">
        <f t="shared" si="0"/>
        <v>0</v>
      </c>
      <c r="X18" s="39">
        <f t="shared" si="1"/>
        <v>0</v>
      </c>
      <c r="Y18" s="88"/>
      <c r="Z18" s="129" t="s">
        <v>282</v>
      </c>
      <c r="AA18" s="88"/>
      <c r="AB18" s="89"/>
    </row>
    <row r="19" spans="1:28" s="2" customFormat="1" ht="24.75" customHeight="1">
      <c r="A19" s="213"/>
      <c r="B19" s="228"/>
      <c r="C19" s="12" t="s">
        <v>190</v>
      </c>
      <c r="D19" s="13" t="s">
        <v>187</v>
      </c>
      <c r="E19" s="20">
        <v>38</v>
      </c>
      <c r="F19" s="37" t="s">
        <v>61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2">
        <f t="shared" si="0"/>
        <v>0</v>
      </c>
      <c r="X19" s="39">
        <f t="shared" si="1"/>
        <v>0</v>
      </c>
      <c r="Y19" s="129" t="s">
        <v>282</v>
      </c>
      <c r="Z19" s="88"/>
      <c r="AA19" s="88"/>
      <c r="AB19" s="89"/>
    </row>
    <row r="20" spans="1:28" s="2" customFormat="1" ht="24.75" customHeight="1">
      <c r="A20" s="213"/>
      <c r="B20" s="228"/>
      <c r="C20" s="12" t="s">
        <v>191</v>
      </c>
      <c r="D20" s="13" t="s">
        <v>185</v>
      </c>
      <c r="E20" s="20">
        <v>40</v>
      </c>
      <c r="F20" s="34" t="s">
        <v>57</v>
      </c>
      <c r="G20" s="40">
        <v>0</v>
      </c>
      <c r="H20" s="40">
        <v>0</v>
      </c>
      <c r="I20" s="40">
        <v>0</v>
      </c>
      <c r="J20" s="40">
        <v>0</v>
      </c>
      <c r="K20" s="40">
        <v>60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30</v>
      </c>
      <c r="V20" s="40">
        <v>0</v>
      </c>
      <c r="W20" s="42">
        <f t="shared" si="0"/>
        <v>90</v>
      </c>
      <c r="X20" s="39">
        <f t="shared" si="1"/>
        <v>3600</v>
      </c>
      <c r="Y20" s="129" t="s">
        <v>282</v>
      </c>
      <c r="Z20" s="88"/>
      <c r="AA20" s="88"/>
      <c r="AB20" s="89"/>
    </row>
    <row r="21" spans="1:28" s="2" customFormat="1" ht="24.75" customHeight="1">
      <c r="A21" s="213"/>
      <c r="B21" s="228"/>
      <c r="C21" s="12" t="s">
        <v>192</v>
      </c>
      <c r="D21" s="13" t="s">
        <v>185</v>
      </c>
      <c r="E21" s="20">
        <v>28</v>
      </c>
      <c r="F21" s="34" t="s">
        <v>57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20</v>
      </c>
      <c r="V21" s="40">
        <v>0</v>
      </c>
      <c r="W21" s="42">
        <f t="shared" si="0"/>
        <v>20</v>
      </c>
      <c r="X21" s="39">
        <f t="shared" si="1"/>
        <v>560</v>
      </c>
      <c r="Y21" s="129" t="s">
        <v>282</v>
      </c>
      <c r="Z21" s="88"/>
      <c r="AA21" s="88"/>
      <c r="AB21" s="89"/>
    </row>
    <row r="22" spans="1:28" s="2" customFormat="1" ht="24.75" customHeight="1">
      <c r="A22" s="213"/>
      <c r="B22" s="228"/>
      <c r="C22" s="12" t="s">
        <v>133</v>
      </c>
      <c r="D22" s="13" t="s">
        <v>187</v>
      </c>
      <c r="E22" s="20">
        <v>79</v>
      </c>
      <c r="F22" s="34" t="s">
        <v>58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2">
        <f t="shared" si="0"/>
        <v>0</v>
      </c>
      <c r="X22" s="39">
        <f t="shared" si="1"/>
        <v>0</v>
      </c>
      <c r="Y22" s="129" t="s">
        <v>282</v>
      </c>
      <c r="Z22" s="88"/>
      <c r="AA22" s="88"/>
      <c r="AB22" s="89"/>
    </row>
    <row r="23" spans="1:28" s="2" customFormat="1" ht="24.75" customHeight="1">
      <c r="A23" s="213"/>
      <c r="B23" s="228"/>
      <c r="C23" s="12" t="s">
        <v>193</v>
      </c>
      <c r="D23" s="13" t="s">
        <v>187</v>
      </c>
      <c r="E23" s="20">
        <v>38</v>
      </c>
      <c r="F23" s="34" t="s">
        <v>63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2">
        <f t="shared" si="0"/>
        <v>0</v>
      </c>
      <c r="X23" s="39">
        <f t="shared" si="1"/>
        <v>0</v>
      </c>
      <c r="Y23" s="129" t="s">
        <v>282</v>
      </c>
      <c r="Z23" s="88"/>
      <c r="AA23" s="88"/>
      <c r="AB23" s="89"/>
    </row>
    <row r="24" spans="1:28" s="2" customFormat="1" ht="24.75" customHeight="1">
      <c r="A24" s="213"/>
      <c r="B24" s="228"/>
      <c r="C24" s="12" t="s">
        <v>194</v>
      </c>
      <c r="D24" s="13" t="s">
        <v>185</v>
      </c>
      <c r="E24" s="20">
        <v>39</v>
      </c>
      <c r="F24" s="34" t="s">
        <v>195</v>
      </c>
      <c r="G24" s="40">
        <v>60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2">
        <f t="shared" si="0"/>
        <v>60</v>
      </c>
      <c r="X24" s="39">
        <f t="shared" si="1"/>
        <v>2340</v>
      </c>
      <c r="Y24" s="129" t="s">
        <v>282</v>
      </c>
      <c r="Z24" s="88"/>
      <c r="AA24" s="88"/>
      <c r="AB24" s="89"/>
    </row>
    <row r="25" spans="1:28" s="2" customFormat="1" ht="24.75" customHeight="1">
      <c r="A25" s="213"/>
      <c r="B25" s="228"/>
      <c r="C25" s="12" t="s">
        <v>189</v>
      </c>
      <c r="D25" s="13" t="s">
        <v>196</v>
      </c>
      <c r="E25" s="20">
        <v>32.1</v>
      </c>
      <c r="F25" s="34" t="s">
        <v>197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2">
        <f t="shared" si="0"/>
        <v>0</v>
      </c>
      <c r="X25" s="39">
        <f t="shared" si="1"/>
        <v>0</v>
      </c>
      <c r="Y25" s="129" t="s">
        <v>282</v>
      </c>
      <c r="Z25" s="88"/>
      <c r="AA25" s="88"/>
      <c r="AB25" s="89"/>
    </row>
    <row r="26" spans="1:28" s="2" customFormat="1" ht="24.75" customHeight="1">
      <c r="A26" s="213"/>
      <c r="B26" s="228"/>
      <c r="C26" s="12" t="s">
        <v>198</v>
      </c>
      <c r="D26" s="13" t="s">
        <v>187</v>
      </c>
      <c r="E26" s="20">
        <v>42</v>
      </c>
      <c r="F26" s="34" t="s">
        <v>44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2">
        <f t="shared" si="0"/>
        <v>0</v>
      </c>
      <c r="X26" s="39">
        <f t="shared" si="1"/>
        <v>0</v>
      </c>
      <c r="Y26" s="129" t="s">
        <v>282</v>
      </c>
      <c r="Z26" s="88"/>
      <c r="AA26" s="88"/>
      <c r="AB26" s="89"/>
    </row>
    <row r="27" spans="1:28" s="2" customFormat="1" ht="24.75" customHeight="1">
      <c r="A27" s="213"/>
      <c r="B27" s="228"/>
      <c r="C27" s="12" t="s">
        <v>29</v>
      </c>
      <c r="D27" s="13" t="s">
        <v>187</v>
      </c>
      <c r="E27" s="20">
        <v>34</v>
      </c>
      <c r="F27" s="34" t="s">
        <v>199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40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2">
        <f t="shared" si="0"/>
        <v>40</v>
      </c>
      <c r="X27" s="39">
        <f t="shared" si="1"/>
        <v>1360</v>
      </c>
      <c r="Y27" s="129" t="s">
        <v>282</v>
      </c>
      <c r="Z27" s="88"/>
      <c r="AA27" s="88"/>
      <c r="AB27" s="90" t="s">
        <v>302</v>
      </c>
    </row>
    <row r="28" spans="1:28" s="2" customFormat="1" ht="24.75" customHeight="1">
      <c r="A28" s="213"/>
      <c r="B28" s="228"/>
      <c r="C28" s="12" t="s">
        <v>200</v>
      </c>
      <c r="D28" s="13" t="s">
        <v>187</v>
      </c>
      <c r="E28" s="20">
        <v>45</v>
      </c>
      <c r="F28" s="34" t="s">
        <v>201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2">
        <f t="shared" si="0"/>
        <v>0</v>
      </c>
      <c r="X28" s="39">
        <f t="shared" si="1"/>
        <v>0</v>
      </c>
      <c r="Y28" s="129" t="s">
        <v>282</v>
      </c>
      <c r="Z28" s="88"/>
      <c r="AA28" s="88"/>
      <c r="AB28" s="89"/>
    </row>
    <row r="29" spans="1:28" s="2" customFormat="1" ht="24.75" customHeight="1">
      <c r="A29" s="213"/>
      <c r="B29" s="228"/>
      <c r="C29" s="12" t="s">
        <v>202</v>
      </c>
      <c r="D29" s="13" t="s">
        <v>187</v>
      </c>
      <c r="E29" s="20">
        <v>90</v>
      </c>
      <c r="F29" s="34" t="s">
        <v>201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2">
        <f t="shared" si="0"/>
        <v>0</v>
      </c>
      <c r="X29" s="39">
        <f t="shared" si="1"/>
        <v>0</v>
      </c>
      <c r="Y29" s="129" t="s">
        <v>282</v>
      </c>
      <c r="Z29" s="88"/>
      <c r="AA29" s="88"/>
      <c r="AB29" s="89"/>
    </row>
    <row r="30" spans="1:28" s="2" customFormat="1" ht="24.75" customHeight="1">
      <c r="A30" s="213"/>
      <c r="B30" s="228"/>
      <c r="C30" s="12" t="s">
        <v>203</v>
      </c>
      <c r="D30" s="13" t="s">
        <v>187</v>
      </c>
      <c r="E30" s="20">
        <v>45</v>
      </c>
      <c r="F30" s="34" t="s">
        <v>201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2">
        <f t="shared" si="0"/>
        <v>0</v>
      </c>
      <c r="X30" s="39">
        <f t="shared" si="1"/>
        <v>0</v>
      </c>
      <c r="Y30" s="129" t="s">
        <v>282</v>
      </c>
      <c r="Z30" s="88"/>
      <c r="AA30" s="88"/>
      <c r="AB30" s="89"/>
    </row>
    <row r="31" spans="1:28" s="2" customFormat="1" ht="24.75" customHeight="1">
      <c r="A31" s="213"/>
      <c r="B31" s="228"/>
      <c r="C31" s="12" t="s">
        <v>133</v>
      </c>
      <c r="D31" s="13" t="s">
        <v>185</v>
      </c>
      <c r="E31" s="20">
        <v>60</v>
      </c>
      <c r="F31" s="34" t="s">
        <v>68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2">
        <f t="shared" si="0"/>
        <v>0</v>
      </c>
      <c r="X31" s="39">
        <f t="shared" si="1"/>
        <v>0</v>
      </c>
      <c r="Y31" s="129" t="s">
        <v>282</v>
      </c>
      <c r="Z31" s="88"/>
      <c r="AA31" s="88"/>
      <c r="AB31" s="89"/>
    </row>
    <row r="32" spans="1:28" s="2" customFormat="1" ht="24.75" customHeight="1">
      <c r="A32" s="158"/>
      <c r="B32" s="159"/>
      <c r="C32" s="148"/>
      <c r="D32" s="149"/>
      <c r="E32" s="150"/>
      <c r="F32" s="151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3">
        <f>SUM(W15:W31)</f>
        <v>810</v>
      </c>
      <c r="X32" s="154">
        <f>SUM(X15:X31)</f>
        <v>30290</v>
      </c>
      <c r="Y32" s="155"/>
      <c r="Z32" s="156"/>
      <c r="AA32" s="156"/>
      <c r="AB32" s="157"/>
    </row>
    <row r="33" spans="1:28" s="2" customFormat="1" ht="70.5" customHeight="1">
      <c r="A33" s="215">
        <v>5</v>
      </c>
      <c r="B33" s="214" t="s">
        <v>89</v>
      </c>
      <c r="C33" s="172" t="s">
        <v>204</v>
      </c>
      <c r="D33" s="93" t="s">
        <v>187</v>
      </c>
      <c r="E33" s="184">
        <v>45</v>
      </c>
      <c r="F33" s="35" t="s">
        <v>188</v>
      </c>
      <c r="G33" s="175">
        <v>0</v>
      </c>
      <c r="H33" s="175">
        <v>0</v>
      </c>
      <c r="I33" s="175">
        <v>30</v>
      </c>
      <c r="J33" s="175">
        <v>0</v>
      </c>
      <c r="K33" s="175">
        <v>0</v>
      </c>
      <c r="L33" s="175">
        <v>110</v>
      </c>
      <c r="M33" s="175">
        <v>20</v>
      </c>
      <c r="N33" s="175">
        <v>0</v>
      </c>
      <c r="O33" s="175">
        <v>0</v>
      </c>
      <c r="P33" s="175">
        <v>0</v>
      </c>
      <c r="Q33" s="175">
        <v>10</v>
      </c>
      <c r="R33" s="175">
        <v>20</v>
      </c>
      <c r="S33" s="175">
        <v>0</v>
      </c>
      <c r="T33" s="175">
        <v>0</v>
      </c>
      <c r="U33" s="175">
        <v>0</v>
      </c>
      <c r="V33" s="175">
        <v>0</v>
      </c>
      <c r="W33" s="185">
        <f t="shared" si="0"/>
        <v>190</v>
      </c>
      <c r="X33" s="186">
        <f t="shared" si="1"/>
        <v>8550</v>
      </c>
      <c r="Y33" s="187" t="s">
        <v>282</v>
      </c>
      <c r="Z33" s="183"/>
      <c r="AA33" s="183"/>
      <c r="AB33" s="90" t="s">
        <v>303</v>
      </c>
    </row>
    <row r="34" spans="1:28" s="2" customFormat="1" ht="23.25" customHeight="1">
      <c r="A34" s="215"/>
      <c r="B34" s="214"/>
      <c r="C34" s="8" t="s">
        <v>205</v>
      </c>
      <c r="D34" s="13" t="s">
        <v>187</v>
      </c>
      <c r="E34" s="5">
        <v>60</v>
      </c>
      <c r="F34" s="34" t="s">
        <v>188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2">
        <f t="shared" si="0"/>
        <v>0</v>
      </c>
      <c r="X34" s="39">
        <f t="shared" si="1"/>
        <v>0</v>
      </c>
      <c r="Y34" s="129" t="s">
        <v>282</v>
      </c>
      <c r="Z34" s="88"/>
      <c r="AA34" s="88"/>
      <c r="AB34" s="89"/>
    </row>
    <row r="35" spans="1:28" s="2" customFormat="1" ht="24" customHeight="1">
      <c r="A35" s="215"/>
      <c r="B35" s="214"/>
      <c r="C35" s="12" t="s">
        <v>133</v>
      </c>
      <c r="D35" s="13" t="s">
        <v>187</v>
      </c>
      <c r="E35" s="5">
        <v>50</v>
      </c>
      <c r="F35" s="35" t="s">
        <v>53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2">
        <f t="shared" si="0"/>
        <v>0</v>
      </c>
      <c r="X35" s="39">
        <f t="shared" si="1"/>
        <v>0</v>
      </c>
      <c r="Y35" s="129" t="s">
        <v>282</v>
      </c>
      <c r="Z35" s="88"/>
      <c r="AA35" s="88"/>
      <c r="AB35" s="89"/>
    </row>
    <row r="36" spans="1:28" s="2" customFormat="1" ht="24" customHeight="1">
      <c r="A36" s="215"/>
      <c r="B36" s="214"/>
      <c r="C36" s="12" t="s">
        <v>133</v>
      </c>
      <c r="D36" s="13" t="s">
        <v>206</v>
      </c>
      <c r="E36" s="5">
        <v>50</v>
      </c>
      <c r="F36" s="34" t="s">
        <v>57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100</v>
      </c>
      <c r="V36" s="40">
        <v>0</v>
      </c>
      <c r="W36" s="42">
        <f t="shared" si="0"/>
        <v>100</v>
      </c>
      <c r="X36" s="39">
        <f t="shared" si="1"/>
        <v>5000</v>
      </c>
      <c r="Y36" s="129" t="s">
        <v>282</v>
      </c>
      <c r="Z36" s="88"/>
      <c r="AA36" s="88"/>
      <c r="AB36" s="89"/>
    </row>
    <row r="37" spans="1:28" s="2" customFormat="1" ht="24" customHeight="1">
      <c r="A37" s="215"/>
      <c r="B37" s="214"/>
      <c r="C37" s="12" t="s">
        <v>133</v>
      </c>
      <c r="D37" s="13" t="s">
        <v>185</v>
      </c>
      <c r="E37" s="22">
        <v>53</v>
      </c>
      <c r="F37" s="34" t="s">
        <v>68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2">
        <f t="shared" si="0"/>
        <v>0</v>
      </c>
      <c r="X37" s="39">
        <f t="shared" si="1"/>
        <v>0</v>
      </c>
      <c r="Y37" s="129" t="s">
        <v>282</v>
      </c>
      <c r="Z37" s="88"/>
      <c r="AA37" s="88"/>
      <c r="AB37" s="89"/>
    </row>
    <row r="38" spans="1:28" s="2" customFormat="1" ht="24" customHeight="1">
      <c r="A38" s="215"/>
      <c r="B38" s="214"/>
      <c r="C38" s="12" t="s">
        <v>133</v>
      </c>
      <c r="D38" s="13" t="s">
        <v>187</v>
      </c>
      <c r="E38" s="22">
        <v>54</v>
      </c>
      <c r="F38" s="34" t="s">
        <v>58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2">
        <f t="shared" si="0"/>
        <v>0</v>
      </c>
      <c r="X38" s="39">
        <f t="shared" si="1"/>
        <v>0</v>
      </c>
      <c r="Y38" s="129" t="s">
        <v>282</v>
      </c>
      <c r="Z38" s="88"/>
      <c r="AA38" s="88"/>
      <c r="AB38" s="89"/>
    </row>
    <row r="39" spans="1:28" s="2" customFormat="1" ht="24" customHeight="1">
      <c r="A39" s="215"/>
      <c r="B39" s="214"/>
      <c r="C39" s="12" t="s">
        <v>133</v>
      </c>
      <c r="D39" s="13" t="s">
        <v>187</v>
      </c>
      <c r="E39" s="22">
        <v>50</v>
      </c>
      <c r="F39" s="34" t="s">
        <v>201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2">
        <f t="shared" si="0"/>
        <v>0</v>
      </c>
      <c r="X39" s="39">
        <f t="shared" si="1"/>
        <v>0</v>
      </c>
      <c r="Y39" s="88"/>
      <c r="Z39" s="129" t="s">
        <v>282</v>
      </c>
      <c r="AA39" s="88"/>
      <c r="AB39" s="89"/>
    </row>
    <row r="40" spans="1:28" s="2" customFormat="1" ht="24" customHeight="1">
      <c r="A40" s="215"/>
      <c r="B40" s="214"/>
      <c r="C40" s="8" t="s">
        <v>207</v>
      </c>
      <c r="D40" s="13" t="s">
        <v>187</v>
      </c>
      <c r="E40" s="22">
        <v>50</v>
      </c>
      <c r="F40" s="34" t="s">
        <v>63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2">
        <f t="shared" si="0"/>
        <v>0</v>
      </c>
      <c r="X40" s="39">
        <f t="shared" si="1"/>
        <v>0</v>
      </c>
      <c r="Y40" s="129" t="s">
        <v>282</v>
      </c>
      <c r="Z40" s="88"/>
      <c r="AA40" s="88"/>
      <c r="AB40" s="89"/>
    </row>
    <row r="41" spans="1:28" s="2" customFormat="1" ht="24" customHeight="1">
      <c r="A41" s="215"/>
      <c r="B41" s="214"/>
      <c r="C41" s="12" t="s">
        <v>133</v>
      </c>
      <c r="D41" s="13" t="s">
        <v>196</v>
      </c>
      <c r="E41" s="22">
        <v>80</v>
      </c>
      <c r="F41" s="34" t="s">
        <v>195</v>
      </c>
      <c r="G41" s="40">
        <v>0</v>
      </c>
      <c r="H41" s="40">
        <v>0</v>
      </c>
      <c r="I41" s="40">
        <v>0</v>
      </c>
      <c r="J41" s="40">
        <v>0</v>
      </c>
      <c r="K41" s="40">
        <v>15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2">
        <f t="shared" si="0"/>
        <v>15</v>
      </c>
      <c r="X41" s="39">
        <f t="shared" si="1"/>
        <v>1200</v>
      </c>
      <c r="Y41" s="129" t="s">
        <v>282</v>
      </c>
      <c r="Z41" s="88"/>
      <c r="AA41" s="88"/>
      <c r="AB41" s="89"/>
    </row>
    <row r="42" spans="1:28" s="2" customFormat="1" ht="24" customHeight="1">
      <c r="A42" s="215"/>
      <c r="B42" s="214"/>
      <c r="C42" s="8" t="s">
        <v>208</v>
      </c>
      <c r="D42" s="13" t="s">
        <v>209</v>
      </c>
      <c r="E42" s="22">
        <v>68</v>
      </c>
      <c r="F42" s="34" t="s">
        <v>44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2">
        <f t="shared" si="0"/>
        <v>0</v>
      </c>
      <c r="X42" s="39">
        <f t="shared" si="1"/>
        <v>0</v>
      </c>
      <c r="Y42" s="129" t="s">
        <v>282</v>
      </c>
      <c r="Z42" s="88"/>
      <c r="AA42" s="88"/>
      <c r="AB42" s="89"/>
    </row>
    <row r="43" spans="1:28" s="2" customFormat="1" ht="24" customHeight="1">
      <c r="A43" s="215"/>
      <c r="B43" s="214"/>
      <c r="C43" s="8" t="s">
        <v>29</v>
      </c>
      <c r="D43" s="13" t="s">
        <v>187</v>
      </c>
      <c r="E43" s="4">
        <v>47</v>
      </c>
      <c r="F43" s="34" t="s">
        <v>199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40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2">
        <f t="shared" si="0"/>
        <v>40</v>
      </c>
      <c r="X43" s="39">
        <f t="shared" si="1"/>
        <v>1880</v>
      </c>
      <c r="Y43" s="129" t="s">
        <v>282</v>
      </c>
      <c r="Z43" s="88"/>
      <c r="AA43" s="88"/>
      <c r="AB43" s="89"/>
    </row>
    <row r="44" spans="1:28" s="2" customFormat="1" ht="24" customHeight="1">
      <c r="A44" s="146"/>
      <c r="B44" s="147"/>
      <c r="C44" s="160"/>
      <c r="D44" s="149"/>
      <c r="E44" s="161"/>
      <c r="F44" s="151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3">
        <f>SUM(W33:W43)</f>
        <v>345</v>
      </c>
      <c r="X44" s="154">
        <f>SUM(X33:X43)</f>
        <v>16630</v>
      </c>
      <c r="Y44" s="155"/>
      <c r="Z44" s="156"/>
      <c r="AA44" s="156"/>
      <c r="AB44" s="157"/>
    </row>
    <row r="45" spans="1:28" s="2" customFormat="1" ht="24" customHeight="1">
      <c r="A45" s="215">
        <v>6</v>
      </c>
      <c r="B45" s="214" t="s">
        <v>90</v>
      </c>
      <c r="C45" s="8" t="s">
        <v>186</v>
      </c>
      <c r="D45" s="13" t="s">
        <v>187</v>
      </c>
      <c r="E45" s="16">
        <v>50</v>
      </c>
      <c r="F45" s="34" t="s">
        <v>188</v>
      </c>
      <c r="G45" s="40">
        <v>0</v>
      </c>
      <c r="H45" s="40">
        <v>0</v>
      </c>
      <c r="I45" s="40">
        <v>12</v>
      </c>
      <c r="J45" s="40">
        <v>0</v>
      </c>
      <c r="K45" s="40">
        <v>0</v>
      </c>
      <c r="L45" s="40">
        <v>80</v>
      </c>
      <c r="M45" s="40">
        <v>10</v>
      </c>
      <c r="N45" s="40">
        <v>0</v>
      </c>
      <c r="O45" s="40">
        <v>0</v>
      </c>
      <c r="P45" s="40">
        <v>0</v>
      </c>
      <c r="Q45" s="40">
        <v>10</v>
      </c>
      <c r="R45" s="40">
        <v>20</v>
      </c>
      <c r="S45" s="40">
        <v>0</v>
      </c>
      <c r="T45" s="40">
        <v>20</v>
      </c>
      <c r="U45" s="40">
        <v>0</v>
      </c>
      <c r="V45" s="40">
        <v>0</v>
      </c>
      <c r="W45" s="42">
        <f t="shared" si="0"/>
        <v>152</v>
      </c>
      <c r="X45" s="39">
        <f t="shared" si="1"/>
        <v>7600</v>
      </c>
      <c r="Y45" s="129" t="s">
        <v>282</v>
      </c>
      <c r="Z45" s="88"/>
      <c r="AA45" s="88"/>
      <c r="AB45" s="89"/>
    </row>
    <row r="46" spans="1:28" s="2" customFormat="1" ht="23.25" customHeight="1">
      <c r="A46" s="215"/>
      <c r="B46" s="214"/>
      <c r="C46" s="8" t="s">
        <v>88</v>
      </c>
      <c r="D46" s="13" t="s">
        <v>187</v>
      </c>
      <c r="E46" s="5">
        <v>50</v>
      </c>
      <c r="F46" s="35" t="s">
        <v>53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10</v>
      </c>
      <c r="T46" s="40">
        <v>0</v>
      </c>
      <c r="U46" s="40">
        <v>0</v>
      </c>
      <c r="V46" s="40">
        <v>0</v>
      </c>
      <c r="W46" s="42">
        <f t="shared" si="0"/>
        <v>10</v>
      </c>
      <c r="X46" s="39">
        <f t="shared" si="1"/>
        <v>500</v>
      </c>
      <c r="Y46" s="129" t="s">
        <v>282</v>
      </c>
      <c r="Z46" s="88"/>
      <c r="AA46" s="88"/>
      <c r="AB46" s="89"/>
    </row>
    <row r="47" spans="1:28" s="2" customFormat="1" ht="24" customHeight="1">
      <c r="A47" s="215"/>
      <c r="B47" s="214"/>
      <c r="C47" s="12" t="s">
        <v>133</v>
      </c>
      <c r="D47" s="13" t="s">
        <v>210</v>
      </c>
      <c r="E47" s="23">
        <v>50</v>
      </c>
      <c r="F47" s="34" t="s">
        <v>57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30</v>
      </c>
      <c r="V47" s="40">
        <v>0</v>
      </c>
      <c r="W47" s="42">
        <f t="shared" si="0"/>
        <v>30</v>
      </c>
      <c r="X47" s="39">
        <f t="shared" si="1"/>
        <v>1500</v>
      </c>
      <c r="Y47" s="129" t="s">
        <v>282</v>
      </c>
      <c r="Z47" s="88"/>
      <c r="AA47" s="88"/>
      <c r="AB47" s="89"/>
    </row>
    <row r="48" spans="1:28" s="2" customFormat="1" ht="24" customHeight="1">
      <c r="A48" s="215"/>
      <c r="B48" s="214"/>
      <c r="C48" s="12" t="s">
        <v>133</v>
      </c>
      <c r="D48" s="13" t="s">
        <v>185</v>
      </c>
      <c r="E48" s="16">
        <v>53</v>
      </c>
      <c r="F48" s="38" t="s">
        <v>68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2">
        <f t="shared" si="0"/>
        <v>0</v>
      </c>
      <c r="X48" s="39">
        <f t="shared" si="1"/>
        <v>0</v>
      </c>
      <c r="Y48" s="129" t="s">
        <v>282</v>
      </c>
      <c r="Z48" s="88"/>
      <c r="AA48" s="88"/>
      <c r="AB48" s="89"/>
    </row>
    <row r="49" spans="1:28" s="2" customFormat="1" ht="24" customHeight="1">
      <c r="A49" s="215"/>
      <c r="B49" s="214"/>
      <c r="C49" s="12" t="s">
        <v>133</v>
      </c>
      <c r="D49" s="13" t="s">
        <v>187</v>
      </c>
      <c r="E49" s="16">
        <v>54</v>
      </c>
      <c r="F49" s="34" t="s">
        <v>58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2">
        <f t="shared" si="0"/>
        <v>0</v>
      </c>
      <c r="X49" s="39">
        <f t="shared" si="1"/>
        <v>0</v>
      </c>
      <c r="Y49" s="129" t="s">
        <v>282</v>
      </c>
      <c r="Z49" s="88"/>
      <c r="AA49" s="88"/>
      <c r="AB49" s="89"/>
    </row>
    <row r="50" spans="1:28" s="2" customFormat="1" ht="24" customHeight="1">
      <c r="A50" s="215"/>
      <c r="B50" s="214"/>
      <c r="C50" s="12" t="s">
        <v>133</v>
      </c>
      <c r="D50" s="13" t="s">
        <v>187</v>
      </c>
      <c r="E50" s="16">
        <v>50</v>
      </c>
      <c r="F50" s="34" t="s">
        <v>201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2">
        <f t="shared" si="0"/>
        <v>0</v>
      </c>
      <c r="X50" s="39">
        <f t="shared" si="1"/>
        <v>0</v>
      </c>
      <c r="Y50" s="129" t="s">
        <v>282</v>
      </c>
      <c r="Z50" s="88"/>
      <c r="AA50" s="88"/>
      <c r="AB50" s="89"/>
    </row>
    <row r="51" spans="1:28" s="2" customFormat="1" ht="24" customHeight="1">
      <c r="A51" s="215"/>
      <c r="B51" s="214"/>
      <c r="C51" s="8" t="s">
        <v>207</v>
      </c>
      <c r="D51" s="13" t="s">
        <v>187</v>
      </c>
      <c r="E51" s="16">
        <v>50</v>
      </c>
      <c r="F51" s="34" t="s">
        <v>63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8</v>
      </c>
      <c r="W51" s="42">
        <f t="shared" si="0"/>
        <v>8</v>
      </c>
      <c r="X51" s="39">
        <f t="shared" si="1"/>
        <v>400</v>
      </c>
      <c r="Y51" s="129" t="s">
        <v>282</v>
      </c>
      <c r="Z51" s="88"/>
      <c r="AA51" s="88"/>
      <c r="AB51" s="89"/>
    </row>
    <row r="52" spans="1:28" s="2" customFormat="1" ht="24" customHeight="1">
      <c r="A52" s="215"/>
      <c r="B52" s="214"/>
      <c r="C52" s="12" t="s">
        <v>133</v>
      </c>
      <c r="D52" s="13" t="s">
        <v>196</v>
      </c>
      <c r="E52" s="16">
        <v>95</v>
      </c>
      <c r="F52" s="34" t="s">
        <v>195</v>
      </c>
      <c r="G52" s="40">
        <v>50</v>
      </c>
      <c r="H52" s="40">
        <v>0</v>
      </c>
      <c r="I52" s="40">
        <v>0</v>
      </c>
      <c r="J52" s="40">
        <v>0</v>
      </c>
      <c r="K52" s="40">
        <v>20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2">
        <f t="shared" si="0"/>
        <v>70</v>
      </c>
      <c r="X52" s="39">
        <f t="shared" si="1"/>
        <v>6650</v>
      </c>
      <c r="Y52" s="129" t="s">
        <v>282</v>
      </c>
      <c r="Z52" s="88"/>
      <c r="AA52" s="88"/>
      <c r="AB52" s="89"/>
    </row>
    <row r="53" spans="1:28" s="2" customFormat="1" ht="24" customHeight="1">
      <c r="A53" s="215"/>
      <c r="B53" s="214"/>
      <c r="C53" s="8" t="s">
        <v>208</v>
      </c>
      <c r="D53" s="13" t="s">
        <v>209</v>
      </c>
      <c r="E53" s="16">
        <v>68</v>
      </c>
      <c r="F53" s="34" t="s">
        <v>44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2">
        <f t="shared" si="0"/>
        <v>0</v>
      </c>
      <c r="X53" s="39">
        <f t="shared" si="1"/>
        <v>0</v>
      </c>
      <c r="Y53" s="129" t="s">
        <v>282</v>
      </c>
      <c r="Z53" s="88"/>
      <c r="AA53" s="88"/>
      <c r="AB53" s="89"/>
    </row>
    <row r="54" spans="1:28" s="2" customFormat="1" ht="24" customHeight="1">
      <c r="A54" s="213"/>
      <c r="B54" s="214"/>
      <c r="C54" s="8" t="s">
        <v>29</v>
      </c>
      <c r="D54" s="13" t="s">
        <v>187</v>
      </c>
      <c r="E54" s="16">
        <v>47</v>
      </c>
      <c r="F54" s="34" t="s">
        <v>199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20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2">
        <f t="shared" si="0"/>
        <v>20</v>
      </c>
      <c r="X54" s="39">
        <f t="shared" si="1"/>
        <v>940</v>
      </c>
      <c r="Y54" s="129" t="s">
        <v>282</v>
      </c>
      <c r="Z54" s="88"/>
      <c r="AA54" s="88"/>
      <c r="AB54" s="89"/>
    </row>
    <row r="55" spans="1:28" s="2" customFormat="1" ht="24" customHeight="1">
      <c r="A55" s="158"/>
      <c r="B55" s="147"/>
      <c r="C55" s="160"/>
      <c r="D55" s="149"/>
      <c r="E55" s="162"/>
      <c r="F55" s="151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3">
        <f>SUM(W45:W54)</f>
        <v>290</v>
      </c>
      <c r="X55" s="154">
        <f>SUM(X45:X54)</f>
        <v>17590</v>
      </c>
      <c r="Y55" s="155"/>
      <c r="Z55" s="156"/>
      <c r="AA55" s="156"/>
      <c r="AB55" s="157"/>
    </row>
    <row r="56" spans="1:28" s="2" customFormat="1" ht="24" customHeight="1">
      <c r="A56" s="213">
        <v>7</v>
      </c>
      <c r="B56" s="214" t="s">
        <v>91</v>
      </c>
      <c r="C56" s="12" t="s">
        <v>133</v>
      </c>
      <c r="D56" s="13" t="s">
        <v>206</v>
      </c>
      <c r="E56" s="16">
        <v>16.670000000000002</v>
      </c>
      <c r="F56" s="34" t="s">
        <v>57</v>
      </c>
      <c r="G56" s="40">
        <v>0</v>
      </c>
      <c r="H56" s="40">
        <v>0</v>
      </c>
      <c r="I56" s="40">
        <v>0</v>
      </c>
      <c r="J56" s="40">
        <v>0</v>
      </c>
      <c r="K56" s="40">
        <v>20</v>
      </c>
      <c r="L56" s="40">
        <v>0</v>
      </c>
      <c r="M56" s="40">
        <v>10</v>
      </c>
      <c r="N56" s="40">
        <v>0</v>
      </c>
      <c r="O56" s="40">
        <v>0</v>
      </c>
      <c r="P56" s="40">
        <v>0</v>
      </c>
      <c r="Q56" s="40">
        <v>10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2">
        <f t="shared" si="0"/>
        <v>40</v>
      </c>
      <c r="X56" s="39">
        <f t="shared" si="1"/>
        <v>666.80000000000007</v>
      </c>
      <c r="Y56" s="129" t="s">
        <v>282</v>
      </c>
      <c r="Z56" s="88"/>
      <c r="AA56" s="88"/>
      <c r="AB56" s="89"/>
    </row>
    <row r="57" spans="1:28" s="2" customFormat="1" ht="24" customHeight="1">
      <c r="A57" s="213"/>
      <c r="B57" s="214"/>
      <c r="C57" s="12" t="s">
        <v>133</v>
      </c>
      <c r="D57" s="13" t="s">
        <v>211</v>
      </c>
      <c r="E57" s="16">
        <v>14.4</v>
      </c>
      <c r="F57" s="34" t="s">
        <v>68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2">
        <f t="shared" si="0"/>
        <v>0</v>
      </c>
      <c r="X57" s="39">
        <f t="shared" si="1"/>
        <v>0</v>
      </c>
      <c r="Y57" s="129" t="s">
        <v>282</v>
      </c>
      <c r="Z57" s="88"/>
      <c r="AA57" s="88"/>
      <c r="AB57" s="89"/>
    </row>
    <row r="58" spans="1:28" s="2" customFormat="1" ht="24" customHeight="1">
      <c r="A58" s="213"/>
      <c r="B58" s="214"/>
      <c r="C58" s="12" t="s">
        <v>133</v>
      </c>
      <c r="D58" s="13" t="s">
        <v>187</v>
      </c>
      <c r="E58" s="16">
        <v>15</v>
      </c>
      <c r="F58" s="34" t="s">
        <v>58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2">
        <f t="shared" si="0"/>
        <v>0</v>
      </c>
      <c r="X58" s="39">
        <f t="shared" si="1"/>
        <v>0</v>
      </c>
      <c r="Y58" s="88"/>
      <c r="Z58" s="129" t="s">
        <v>282</v>
      </c>
      <c r="AA58" s="88"/>
      <c r="AB58" s="89"/>
    </row>
    <row r="59" spans="1:28" s="2" customFormat="1" ht="24" customHeight="1">
      <c r="A59" s="213"/>
      <c r="B59" s="214"/>
      <c r="C59" s="12" t="s">
        <v>212</v>
      </c>
      <c r="D59" s="13" t="s">
        <v>187</v>
      </c>
      <c r="E59" s="16">
        <v>16</v>
      </c>
      <c r="F59" s="34" t="s">
        <v>53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2">
        <f t="shared" si="0"/>
        <v>0</v>
      </c>
      <c r="X59" s="39">
        <f t="shared" si="1"/>
        <v>0</v>
      </c>
      <c r="Y59" s="88"/>
      <c r="Z59" s="129" t="s">
        <v>282</v>
      </c>
      <c r="AA59" s="88"/>
      <c r="AB59" s="89"/>
    </row>
    <row r="60" spans="1:28" s="2" customFormat="1" ht="24" customHeight="1">
      <c r="A60" s="213"/>
      <c r="B60" s="214"/>
      <c r="C60" s="12" t="s">
        <v>213</v>
      </c>
      <c r="D60" s="13" t="s">
        <v>187</v>
      </c>
      <c r="E60" s="16">
        <v>19</v>
      </c>
      <c r="F60" s="34" t="s">
        <v>53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2">
        <f t="shared" si="0"/>
        <v>0</v>
      </c>
      <c r="X60" s="39">
        <f t="shared" si="1"/>
        <v>0</v>
      </c>
      <c r="Y60" s="88"/>
      <c r="Z60" s="129" t="s">
        <v>282</v>
      </c>
      <c r="AA60" s="88"/>
      <c r="AB60" s="89"/>
    </row>
    <row r="61" spans="1:28" s="2" customFormat="1" ht="24" customHeight="1">
      <c r="A61" s="213"/>
      <c r="B61" s="214"/>
      <c r="C61" s="12" t="s">
        <v>212</v>
      </c>
      <c r="D61" s="13" t="s">
        <v>187</v>
      </c>
      <c r="E61" s="16">
        <v>13</v>
      </c>
      <c r="F61" s="34" t="s">
        <v>201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2">
        <f t="shared" si="0"/>
        <v>0</v>
      </c>
      <c r="X61" s="39">
        <f t="shared" si="1"/>
        <v>0</v>
      </c>
      <c r="Y61" s="129" t="s">
        <v>282</v>
      </c>
      <c r="Z61" s="88"/>
      <c r="AA61" s="88"/>
      <c r="AB61" s="89"/>
    </row>
    <row r="62" spans="1:28" s="2" customFormat="1" ht="24" customHeight="1">
      <c r="A62" s="213"/>
      <c r="B62" s="214"/>
      <c r="C62" s="12" t="s">
        <v>214</v>
      </c>
      <c r="D62" s="13" t="s">
        <v>187</v>
      </c>
      <c r="E62" s="25">
        <v>18</v>
      </c>
      <c r="F62" s="34" t="s">
        <v>201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2">
        <f t="shared" si="0"/>
        <v>0</v>
      </c>
      <c r="X62" s="39">
        <f t="shared" si="1"/>
        <v>0</v>
      </c>
      <c r="Y62" s="129" t="s">
        <v>282</v>
      </c>
      <c r="Z62" s="88"/>
      <c r="AA62" s="88"/>
      <c r="AB62" s="89"/>
    </row>
    <row r="63" spans="1:28" s="2" customFormat="1" ht="24" customHeight="1">
      <c r="A63" s="213"/>
      <c r="B63" s="214"/>
      <c r="C63" s="12" t="s">
        <v>133</v>
      </c>
      <c r="D63" s="13" t="s">
        <v>187</v>
      </c>
      <c r="E63" s="25">
        <v>12</v>
      </c>
      <c r="F63" s="34" t="s">
        <v>199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20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2">
        <f t="shared" si="0"/>
        <v>20</v>
      </c>
      <c r="X63" s="39">
        <f t="shared" si="1"/>
        <v>240</v>
      </c>
      <c r="Y63" s="129" t="s">
        <v>282</v>
      </c>
      <c r="Z63" s="88"/>
      <c r="AA63" s="88"/>
      <c r="AB63" s="89"/>
    </row>
    <row r="64" spans="1:28" s="2" customFormat="1" ht="24" customHeight="1">
      <c r="A64" s="158"/>
      <c r="B64" s="147"/>
      <c r="C64" s="148"/>
      <c r="D64" s="149"/>
      <c r="E64" s="163"/>
      <c r="F64" s="151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3">
        <f>SUM(W56:W63)</f>
        <v>60</v>
      </c>
      <c r="X64" s="154">
        <f>SUM(X56:X63)</f>
        <v>906.80000000000007</v>
      </c>
      <c r="Y64" s="156"/>
      <c r="Z64" s="156"/>
      <c r="AA64" s="156"/>
      <c r="AB64" s="157"/>
    </row>
    <row r="65" spans="1:28" s="2" customFormat="1" ht="24" customHeight="1">
      <c r="A65" s="213">
        <v>8</v>
      </c>
      <c r="B65" s="214" t="s">
        <v>93</v>
      </c>
      <c r="C65" s="12" t="s">
        <v>133</v>
      </c>
      <c r="D65" s="13" t="s">
        <v>210</v>
      </c>
      <c r="E65" s="25">
        <v>16.670000000000002</v>
      </c>
      <c r="F65" s="34" t="s">
        <v>57</v>
      </c>
      <c r="G65" s="40">
        <v>0</v>
      </c>
      <c r="H65" s="40">
        <v>0</v>
      </c>
      <c r="I65" s="40">
        <v>0</v>
      </c>
      <c r="J65" s="40">
        <v>0</v>
      </c>
      <c r="K65" s="40">
        <v>20</v>
      </c>
      <c r="L65" s="40">
        <v>0</v>
      </c>
      <c r="M65" s="40">
        <v>10</v>
      </c>
      <c r="N65" s="40">
        <v>0</v>
      </c>
      <c r="O65" s="40">
        <v>0</v>
      </c>
      <c r="P65" s="40">
        <v>0</v>
      </c>
      <c r="Q65" s="40">
        <v>20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2">
        <f t="shared" si="0"/>
        <v>50</v>
      </c>
      <c r="X65" s="39">
        <f t="shared" si="1"/>
        <v>833.50000000000011</v>
      </c>
      <c r="Y65" s="129" t="s">
        <v>282</v>
      </c>
      <c r="Z65" s="88"/>
      <c r="AA65" s="88"/>
      <c r="AB65" s="89"/>
    </row>
    <row r="66" spans="1:28" s="2" customFormat="1" ht="24" customHeight="1">
      <c r="A66" s="213"/>
      <c r="B66" s="214"/>
      <c r="C66" s="12" t="s">
        <v>133</v>
      </c>
      <c r="D66" s="13" t="s">
        <v>92</v>
      </c>
      <c r="E66" s="25">
        <v>14.4</v>
      </c>
      <c r="F66" s="34" t="s">
        <v>68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2">
        <f t="shared" si="0"/>
        <v>0</v>
      </c>
      <c r="X66" s="39">
        <f t="shared" si="1"/>
        <v>0</v>
      </c>
      <c r="Y66" s="129" t="s">
        <v>282</v>
      </c>
      <c r="Z66" s="88"/>
      <c r="AA66" s="88"/>
      <c r="AB66" s="89"/>
    </row>
    <row r="67" spans="1:28" s="2" customFormat="1" ht="21" customHeight="1">
      <c r="A67" s="213"/>
      <c r="B67" s="214"/>
      <c r="C67" s="12" t="s">
        <v>133</v>
      </c>
      <c r="D67" s="13" t="s">
        <v>187</v>
      </c>
      <c r="E67" s="5">
        <v>15</v>
      </c>
      <c r="F67" s="34" t="s">
        <v>58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2">
        <f t="shared" si="0"/>
        <v>0</v>
      </c>
      <c r="X67" s="39">
        <f t="shared" si="1"/>
        <v>0</v>
      </c>
      <c r="Y67" s="88"/>
      <c r="Z67" s="129" t="s">
        <v>282</v>
      </c>
      <c r="AA67" s="88"/>
      <c r="AB67" s="89"/>
    </row>
    <row r="68" spans="1:28" s="2" customFormat="1" ht="21.75" customHeight="1">
      <c r="A68" s="213"/>
      <c r="B68" s="214"/>
      <c r="C68" s="8" t="s">
        <v>215</v>
      </c>
      <c r="D68" s="13" t="s">
        <v>187</v>
      </c>
      <c r="E68" s="5">
        <v>16</v>
      </c>
      <c r="F68" s="34" t="s">
        <v>53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2">
        <f t="shared" si="0"/>
        <v>0</v>
      </c>
      <c r="X68" s="39">
        <f t="shared" si="1"/>
        <v>0</v>
      </c>
      <c r="Y68" s="129" t="s">
        <v>282</v>
      </c>
      <c r="Z68" s="88"/>
      <c r="AA68" s="88"/>
      <c r="AB68" s="89"/>
    </row>
    <row r="69" spans="1:28" s="2" customFormat="1" ht="21.75" customHeight="1">
      <c r="A69" s="213"/>
      <c r="B69" s="214"/>
      <c r="C69" s="8" t="s">
        <v>216</v>
      </c>
      <c r="D69" s="13" t="s">
        <v>187</v>
      </c>
      <c r="E69" s="5">
        <v>19</v>
      </c>
      <c r="F69" s="34" t="s">
        <v>53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2">
        <f t="shared" si="0"/>
        <v>0</v>
      </c>
      <c r="X69" s="39">
        <f t="shared" si="1"/>
        <v>0</v>
      </c>
      <c r="Y69" s="129" t="s">
        <v>282</v>
      </c>
      <c r="Z69" s="88"/>
      <c r="AA69" s="88"/>
      <c r="AB69" s="89"/>
    </row>
    <row r="70" spans="1:28" s="2" customFormat="1" ht="21.75" customHeight="1">
      <c r="A70" s="213"/>
      <c r="B70" s="214"/>
      <c r="C70" s="8" t="s">
        <v>217</v>
      </c>
      <c r="D70" s="13" t="s">
        <v>187</v>
      </c>
      <c r="E70" s="5">
        <v>13</v>
      </c>
      <c r="F70" s="34" t="s">
        <v>201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2">
        <f t="shared" si="0"/>
        <v>0</v>
      </c>
      <c r="X70" s="39">
        <f t="shared" si="1"/>
        <v>0</v>
      </c>
      <c r="Y70" s="129" t="s">
        <v>282</v>
      </c>
      <c r="Z70" s="88"/>
      <c r="AA70" s="88"/>
      <c r="AB70" s="89"/>
    </row>
    <row r="71" spans="1:28" s="2" customFormat="1" ht="22" customHeight="1">
      <c r="A71" s="213"/>
      <c r="B71" s="214"/>
      <c r="C71" s="8" t="s">
        <v>218</v>
      </c>
      <c r="D71" s="13" t="s">
        <v>187</v>
      </c>
      <c r="E71" s="25">
        <v>18</v>
      </c>
      <c r="F71" s="34" t="s">
        <v>201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2">
        <f t="shared" si="0"/>
        <v>0</v>
      </c>
      <c r="X71" s="39">
        <f t="shared" si="1"/>
        <v>0</v>
      </c>
      <c r="Y71" s="129" t="s">
        <v>282</v>
      </c>
      <c r="Z71" s="88"/>
      <c r="AA71" s="88"/>
      <c r="AB71" s="89"/>
    </row>
    <row r="72" spans="1:28" s="2" customFormat="1" ht="22" customHeight="1">
      <c r="A72" s="213"/>
      <c r="B72" s="214"/>
      <c r="C72" s="12" t="s">
        <v>133</v>
      </c>
      <c r="D72" s="13" t="s">
        <v>187</v>
      </c>
      <c r="E72" s="25">
        <v>12</v>
      </c>
      <c r="F72" s="34" t="s">
        <v>199</v>
      </c>
      <c r="G72" s="40">
        <v>100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40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2">
        <f t="shared" si="0"/>
        <v>140</v>
      </c>
      <c r="X72" s="39">
        <f t="shared" si="1"/>
        <v>1680</v>
      </c>
      <c r="Y72" s="129" t="s">
        <v>282</v>
      </c>
      <c r="Z72" s="88"/>
      <c r="AA72" s="88"/>
      <c r="AB72" s="89"/>
    </row>
    <row r="73" spans="1:28" s="2" customFormat="1" ht="22" customHeight="1">
      <c r="A73" s="158"/>
      <c r="B73" s="147"/>
      <c r="C73" s="148"/>
      <c r="D73" s="149"/>
      <c r="E73" s="163"/>
      <c r="F73" s="151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3">
        <f>SUM(W65:W72)</f>
        <v>190</v>
      </c>
      <c r="X73" s="154">
        <f>SUM(X65:X72)</f>
        <v>2513.5</v>
      </c>
      <c r="Y73" s="156"/>
      <c r="Z73" s="156"/>
      <c r="AA73" s="156"/>
      <c r="AB73" s="157"/>
    </row>
    <row r="74" spans="1:28" s="2" customFormat="1" ht="23.25" customHeight="1">
      <c r="A74" s="213">
        <v>9</v>
      </c>
      <c r="B74" s="214" t="s">
        <v>94</v>
      </c>
      <c r="C74" s="12" t="s">
        <v>191</v>
      </c>
      <c r="D74" s="13" t="s">
        <v>185</v>
      </c>
      <c r="E74" s="14">
        <v>50</v>
      </c>
      <c r="F74" s="34" t="s">
        <v>57</v>
      </c>
      <c r="G74" s="40">
        <v>0</v>
      </c>
      <c r="H74" s="40">
        <v>0</v>
      </c>
      <c r="I74" s="40">
        <v>20</v>
      </c>
      <c r="J74" s="40">
        <v>25</v>
      </c>
      <c r="K74" s="40">
        <v>20</v>
      </c>
      <c r="L74" s="40">
        <v>40</v>
      </c>
      <c r="M74" s="40">
        <v>30</v>
      </c>
      <c r="N74" s="40">
        <v>0</v>
      </c>
      <c r="O74" s="40">
        <v>0</v>
      </c>
      <c r="P74" s="40">
        <v>0</v>
      </c>
      <c r="Q74" s="40">
        <v>10</v>
      </c>
      <c r="R74" s="40">
        <v>30</v>
      </c>
      <c r="S74" s="40">
        <v>0</v>
      </c>
      <c r="T74" s="40">
        <v>30</v>
      </c>
      <c r="U74" s="40">
        <v>50</v>
      </c>
      <c r="V74" s="40">
        <v>0</v>
      </c>
      <c r="W74" s="42">
        <f t="shared" si="0"/>
        <v>255</v>
      </c>
      <c r="X74" s="39">
        <f t="shared" si="1"/>
        <v>12750</v>
      </c>
      <c r="Y74" s="129" t="s">
        <v>282</v>
      </c>
      <c r="Z74" s="88"/>
      <c r="AA74" s="88"/>
      <c r="AB74" s="91" t="s">
        <v>261</v>
      </c>
    </row>
    <row r="75" spans="1:28" ht="20.25" customHeight="1">
      <c r="A75" s="213"/>
      <c r="B75" s="214"/>
      <c r="C75" s="24" t="s">
        <v>192</v>
      </c>
      <c r="D75" s="13" t="s">
        <v>185</v>
      </c>
      <c r="E75" s="22">
        <v>31</v>
      </c>
      <c r="F75" s="34" t="s">
        <v>57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50</v>
      </c>
      <c r="V75" s="40">
        <v>0</v>
      </c>
      <c r="W75" s="42">
        <f t="shared" si="0"/>
        <v>50</v>
      </c>
      <c r="X75" s="39">
        <f t="shared" si="1"/>
        <v>1550</v>
      </c>
      <c r="Y75" s="129" t="s">
        <v>282</v>
      </c>
      <c r="Z75" s="88"/>
      <c r="AA75" s="88"/>
      <c r="AB75" s="89"/>
    </row>
    <row r="76" spans="1:28" ht="20.25" customHeight="1">
      <c r="A76" s="213"/>
      <c r="B76" s="214"/>
      <c r="C76" s="12" t="s">
        <v>133</v>
      </c>
      <c r="D76" s="13" t="s">
        <v>185</v>
      </c>
      <c r="E76" s="22">
        <v>84</v>
      </c>
      <c r="F76" s="34" t="s">
        <v>68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2">
        <f t="shared" ref="W76:W88" si="2">SUM(G76:V76)</f>
        <v>0</v>
      </c>
      <c r="X76" s="39">
        <f t="shared" ref="X76:X88" si="3">E76*W76</f>
        <v>0</v>
      </c>
      <c r="Y76" s="129" t="s">
        <v>282</v>
      </c>
      <c r="Z76" s="88"/>
      <c r="AA76" s="88"/>
      <c r="AB76" s="89"/>
    </row>
    <row r="77" spans="1:28" ht="20.25" customHeight="1">
      <c r="A77" s="213"/>
      <c r="B77" s="214"/>
      <c r="C77" s="12" t="s">
        <v>133</v>
      </c>
      <c r="D77" s="13" t="s">
        <v>187</v>
      </c>
      <c r="E77" s="22">
        <v>38</v>
      </c>
      <c r="F77" s="38" t="s">
        <v>61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2">
        <f t="shared" si="2"/>
        <v>0</v>
      </c>
      <c r="X77" s="39">
        <f t="shared" si="3"/>
        <v>0</v>
      </c>
      <c r="Y77" s="129" t="s">
        <v>282</v>
      </c>
      <c r="Z77" s="88"/>
      <c r="AA77" s="88"/>
      <c r="AB77" s="89"/>
    </row>
    <row r="78" spans="1:28" ht="20.25" customHeight="1">
      <c r="A78" s="213"/>
      <c r="B78" s="214"/>
      <c r="C78" s="12" t="s">
        <v>133</v>
      </c>
      <c r="D78" s="13" t="s">
        <v>187</v>
      </c>
      <c r="E78" s="22">
        <v>79</v>
      </c>
      <c r="F78" s="34" t="s">
        <v>58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20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2">
        <f t="shared" si="2"/>
        <v>20</v>
      </c>
      <c r="X78" s="39">
        <f t="shared" si="3"/>
        <v>1580</v>
      </c>
      <c r="Y78" s="129" t="s">
        <v>282</v>
      </c>
      <c r="Z78" s="88"/>
      <c r="AA78" s="88"/>
      <c r="AB78" s="89"/>
    </row>
    <row r="79" spans="1:28" ht="20.25" customHeight="1">
      <c r="A79" s="213"/>
      <c r="B79" s="214"/>
      <c r="C79" s="24" t="s">
        <v>189</v>
      </c>
      <c r="D79" s="13" t="s">
        <v>187</v>
      </c>
      <c r="E79" s="22">
        <v>40</v>
      </c>
      <c r="F79" s="34" t="s">
        <v>53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2">
        <f t="shared" si="2"/>
        <v>0</v>
      </c>
      <c r="X79" s="39">
        <f t="shared" si="3"/>
        <v>0</v>
      </c>
      <c r="Y79" s="129" t="s">
        <v>282</v>
      </c>
      <c r="Z79" s="88"/>
      <c r="AA79" s="88"/>
      <c r="AB79" s="89"/>
    </row>
    <row r="80" spans="1:28" ht="20.25" customHeight="1">
      <c r="A80" s="213"/>
      <c r="B80" s="214"/>
      <c r="C80" s="24" t="s">
        <v>88</v>
      </c>
      <c r="D80" s="13" t="s">
        <v>187</v>
      </c>
      <c r="E80" s="22">
        <v>80</v>
      </c>
      <c r="F80" s="34" t="s">
        <v>53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10</v>
      </c>
      <c r="T80" s="40">
        <v>0</v>
      </c>
      <c r="U80" s="40">
        <v>0</v>
      </c>
      <c r="V80" s="40">
        <v>0</v>
      </c>
      <c r="W80" s="42">
        <f t="shared" si="2"/>
        <v>10</v>
      </c>
      <c r="X80" s="39">
        <f t="shared" si="3"/>
        <v>800</v>
      </c>
      <c r="Y80" s="129" t="s">
        <v>282</v>
      </c>
      <c r="Z80" s="88"/>
      <c r="AA80" s="88"/>
      <c r="AB80" s="89"/>
    </row>
    <row r="81" spans="1:28" ht="20.25" customHeight="1">
      <c r="A81" s="213"/>
      <c r="B81" s="214"/>
      <c r="C81" s="24" t="s">
        <v>219</v>
      </c>
      <c r="D81" s="13" t="s">
        <v>187</v>
      </c>
      <c r="E81" s="22">
        <v>45</v>
      </c>
      <c r="F81" s="34" t="s">
        <v>201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2">
        <f t="shared" si="2"/>
        <v>0</v>
      </c>
      <c r="X81" s="39">
        <f t="shared" si="3"/>
        <v>0</v>
      </c>
      <c r="Y81" s="129" t="s">
        <v>282</v>
      </c>
      <c r="Z81" s="88"/>
      <c r="AA81" s="88"/>
      <c r="AB81" s="89"/>
    </row>
    <row r="82" spans="1:28" ht="20.25" customHeight="1">
      <c r="A82" s="213"/>
      <c r="B82" s="214"/>
      <c r="C82" s="24" t="s">
        <v>220</v>
      </c>
      <c r="D82" s="13" t="s">
        <v>187</v>
      </c>
      <c r="E82" s="22">
        <v>90</v>
      </c>
      <c r="F82" s="34" t="s">
        <v>201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2">
        <f t="shared" si="2"/>
        <v>0</v>
      </c>
      <c r="X82" s="39">
        <f t="shared" si="3"/>
        <v>0</v>
      </c>
      <c r="Y82" s="129" t="s">
        <v>282</v>
      </c>
      <c r="Z82" s="88"/>
      <c r="AA82" s="88"/>
      <c r="AB82" s="89"/>
    </row>
    <row r="83" spans="1:28" ht="20.25" customHeight="1">
      <c r="A83" s="213"/>
      <c r="B83" s="214"/>
      <c r="C83" s="24" t="s">
        <v>193</v>
      </c>
      <c r="D83" s="13" t="s">
        <v>187</v>
      </c>
      <c r="E83" s="22">
        <v>70</v>
      </c>
      <c r="F83" s="38" t="s">
        <v>63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2">
        <f t="shared" si="2"/>
        <v>0</v>
      </c>
      <c r="X83" s="39">
        <f t="shared" si="3"/>
        <v>0</v>
      </c>
      <c r="Y83" s="129" t="s">
        <v>282</v>
      </c>
      <c r="Z83" s="88"/>
      <c r="AA83" s="88"/>
      <c r="AB83" s="89"/>
    </row>
    <row r="84" spans="1:28" ht="20.25" customHeight="1">
      <c r="A84" s="213"/>
      <c r="B84" s="214"/>
      <c r="C84" s="24" t="s">
        <v>221</v>
      </c>
      <c r="D84" s="13" t="s">
        <v>196</v>
      </c>
      <c r="E84" s="22">
        <v>40</v>
      </c>
      <c r="F84" s="38" t="s">
        <v>195</v>
      </c>
      <c r="G84" s="40">
        <v>100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2">
        <f t="shared" si="2"/>
        <v>100</v>
      </c>
      <c r="X84" s="39">
        <f t="shared" si="3"/>
        <v>4000</v>
      </c>
      <c r="Y84" s="129" t="s">
        <v>282</v>
      </c>
      <c r="Z84" s="88"/>
      <c r="AA84" s="88"/>
      <c r="AB84" s="89" t="s">
        <v>304</v>
      </c>
    </row>
    <row r="85" spans="1:28" ht="20.25" customHeight="1">
      <c r="A85" s="213"/>
      <c r="B85" s="214"/>
      <c r="C85" s="24" t="s">
        <v>198</v>
      </c>
      <c r="D85" s="13" t="s">
        <v>196</v>
      </c>
      <c r="E85" s="22">
        <v>42</v>
      </c>
      <c r="F85" s="38" t="s">
        <v>44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2">
        <f t="shared" si="2"/>
        <v>0</v>
      </c>
      <c r="X85" s="39">
        <f t="shared" si="3"/>
        <v>0</v>
      </c>
      <c r="Y85" s="129" t="s">
        <v>282</v>
      </c>
      <c r="Z85" s="88"/>
      <c r="AA85" s="88"/>
      <c r="AB85" s="89"/>
    </row>
    <row r="86" spans="1:28" ht="20.25" customHeight="1">
      <c r="A86" s="213"/>
      <c r="B86" s="214"/>
      <c r="C86" s="24" t="s">
        <v>184</v>
      </c>
      <c r="D86" s="13" t="s">
        <v>185</v>
      </c>
      <c r="E86" s="22">
        <v>49</v>
      </c>
      <c r="F86" s="38" t="s">
        <v>65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2">
        <f t="shared" si="2"/>
        <v>0</v>
      </c>
      <c r="X86" s="39">
        <f t="shared" si="3"/>
        <v>0</v>
      </c>
      <c r="Y86" s="129" t="s">
        <v>282</v>
      </c>
      <c r="Z86" s="88"/>
      <c r="AA86" s="88"/>
      <c r="AB86" s="89"/>
    </row>
    <row r="87" spans="1:28" ht="20.25" customHeight="1">
      <c r="A87" s="213"/>
      <c r="B87" s="214"/>
      <c r="C87" s="24" t="s">
        <v>222</v>
      </c>
      <c r="D87" s="13" t="s">
        <v>187</v>
      </c>
      <c r="E87" s="22">
        <v>60</v>
      </c>
      <c r="F87" s="38" t="s">
        <v>199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40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2">
        <f t="shared" si="2"/>
        <v>40</v>
      </c>
      <c r="X87" s="39">
        <f t="shared" si="3"/>
        <v>2400</v>
      </c>
      <c r="Y87" s="129" t="s">
        <v>282</v>
      </c>
      <c r="Z87" s="88"/>
      <c r="AA87" s="88"/>
      <c r="AB87" s="89"/>
    </row>
    <row r="88" spans="1:28" ht="20.25" customHeight="1">
      <c r="A88" s="213"/>
      <c r="B88" s="214"/>
      <c r="C88" s="24" t="s">
        <v>186</v>
      </c>
      <c r="D88" s="13" t="s">
        <v>187</v>
      </c>
      <c r="E88" s="22">
        <v>30</v>
      </c>
      <c r="F88" s="38" t="s">
        <v>188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2">
        <f t="shared" si="2"/>
        <v>0</v>
      </c>
      <c r="X88" s="39">
        <f t="shared" si="3"/>
        <v>0</v>
      </c>
      <c r="Y88" s="129" t="s">
        <v>282</v>
      </c>
      <c r="Z88" s="88"/>
      <c r="AA88" s="88"/>
      <c r="AB88" s="89"/>
    </row>
    <row r="89" spans="1:28" ht="20.25" customHeight="1">
      <c r="A89" s="158"/>
      <c r="B89" s="147"/>
      <c r="C89" s="164"/>
      <c r="D89" s="149"/>
      <c r="E89" s="165"/>
      <c r="F89" s="166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3">
        <f>SUM(W74:W88)</f>
        <v>475</v>
      </c>
      <c r="X89" s="154">
        <f>SUM(X74:X88)</f>
        <v>23080</v>
      </c>
      <c r="Y89" s="156"/>
      <c r="Z89" s="156"/>
      <c r="AA89" s="156"/>
      <c r="AB89" s="157"/>
    </row>
    <row r="90" spans="1:28" ht="20.25" customHeight="1">
      <c r="A90" s="88"/>
      <c r="B90" s="89"/>
      <c r="C90" s="88"/>
      <c r="D90" s="88"/>
      <c r="E90" s="88"/>
      <c r="F90" s="88" t="s">
        <v>305</v>
      </c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39">
        <f>SUM(X5:X89)</f>
        <v>387939.6</v>
      </c>
      <c r="Y90" s="88"/>
      <c r="Z90" s="88"/>
      <c r="AA90" s="88"/>
      <c r="AB90" s="89"/>
    </row>
  </sheetData>
  <mergeCells count="21">
    <mergeCell ref="Y2:AB2"/>
    <mergeCell ref="Y3:AA3"/>
    <mergeCell ref="AB3:AB4"/>
    <mergeCell ref="A1:F1"/>
    <mergeCell ref="A65:A72"/>
    <mergeCell ref="B65:B72"/>
    <mergeCell ref="G2:V3"/>
    <mergeCell ref="W2:X3"/>
    <mergeCell ref="A2:F2"/>
    <mergeCell ref="A7:A13"/>
    <mergeCell ref="B7:B13"/>
    <mergeCell ref="A15:A31"/>
    <mergeCell ref="B15:B31"/>
    <mergeCell ref="A74:A88"/>
    <mergeCell ref="B74:B88"/>
    <mergeCell ref="A33:A43"/>
    <mergeCell ref="B33:B43"/>
    <mergeCell ref="A45:A54"/>
    <mergeCell ref="B45:B54"/>
    <mergeCell ref="A56:A63"/>
    <mergeCell ref="B56:B63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82CC0-6FBB-4678-8E33-79950434259A}">
  <dimension ref="A1:D38"/>
  <sheetViews>
    <sheetView zoomScale="70" zoomScaleNormal="70" workbookViewId="0">
      <selection activeCell="I40" sqref="I40"/>
    </sheetView>
  </sheetViews>
  <sheetFormatPr defaultRowHeight="14.5"/>
  <cols>
    <col min="1" max="1" width="5.453125" customWidth="1"/>
    <col min="2" max="2" width="34.90625" customWidth="1"/>
    <col min="3" max="3" width="6.36328125" style="78" customWidth="1"/>
    <col min="4" max="4" width="13.453125" style="78" customWidth="1"/>
  </cols>
  <sheetData>
    <row r="1" spans="1:4" ht="39.5" customHeight="1">
      <c r="A1" s="144" t="s">
        <v>0</v>
      </c>
      <c r="B1" s="144" t="s">
        <v>307</v>
      </c>
      <c r="C1" s="82" t="s">
        <v>242</v>
      </c>
      <c r="D1" s="83" t="s">
        <v>257</v>
      </c>
    </row>
    <row r="2" spans="1:4">
      <c r="A2" s="79">
        <v>1</v>
      </c>
      <c r="B2" s="79" t="s">
        <v>34</v>
      </c>
      <c r="C2" s="80">
        <v>554</v>
      </c>
      <c r="D2" s="81">
        <v>352140</v>
      </c>
    </row>
    <row r="3" spans="1:4">
      <c r="A3" s="79">
        <v>2</v>
      </c>
      <c r="B3" s="79" t="s">
        <v>9</v>
      </c>
      <c r="C3" s="80">
        <v>245</v>
      </c>
      <c r="D3" s="81">
        <v>97118.399999999994</v>
      </c>
    </row>
    <row r="4" spans="1:4">
      <c r="A4" s="79">
        <v>3.1</v>
      </c>
      <c r="B4" s="79" t="s">
        <v>166</v>
      </c>
      <c r="C4" s="80">
        <v>36</v>
      </c>
      <c r="D4" s="81">
        <v>96250</v>
      </c>
    </row>
    <row r="5" spans="1:4">
      <c r="A5" s="79">
        <v>3.2</v>
      </c>
      <c r="B5" s="79" t="s">
        <v>158</v>
      </c>
      <c r="C5" s="80">
        <v>21</v>
      </c>
      <c r="D5" s="81">
        <v>38900</v>
      </c>
    </row>
    <row r="6" spans="1:4">
      <c r="A6" s="79">
        <v>4</v>
      </c>
      <c r="B6" s="79" t="s">
        <v>10</v>
      </c>
      <c r="C6" s="80">
        <v>30</v>
      </c>
      <c r="D6" s="81">
        <v>83662</v>
      </c>
    </row>
    <row r="7" spans="1:4">
      <c r="A7" s="79">
        <v>5</v>
      </c>
      <c r="B7" s="79" t="s">
        <v>49</v>
      </c>
      <c r="C7" s="80">
        <v>23</v>
      </c>
      <c r="D7" s="81">
        <v>197662</v>
      </c>
    </row>
    <row r="8" spans="1:4">
      <c r="A8" s="79">
        <v>6</v>
      </c>
      <c r="B8" s="79" t="s">
        <v>4</v>
      </c>
      <c r="C8" s="80">
        <v>255</v>
      </c>
      <c r="D8" s="81">
        <v>205333</v>
      </c>
    </row>
    <row r="9" spans="1:4">
      <c r="A9" s="79">
        <v>7</v>
      </c>
      <c r="B9" s="79" t="s">
        <v>8</v>
      </c>
      <c r="C9" s="80">
        <v>45</v>
      </c>
      <c r="D9" s="81">
        <v>91226.98</v>
      </c>
    </row>
    <row r="10" spans="1:4">
      <c r="A10" s="79">
        <v>8</v>
      </c>
      <c r="B10" s="79" t="s">
        <v>28</v>
      </c>
      <c r="C10" s="80">
        <v>389</v>
      </c>
      <c r="D10" s="81">
        <v>15634</v>
      </c>
    </row>
    <row r="11" spans="1:4">
      <c r="A11" s="79">
        <v>9</v>
      </c>
      <c r="B11" s="79" t="s">
        <v>59</v>
      </c>
      <c r="C11" s="80">
        <v>466</v>
      </c>
      <c r="D11" s="81">
        <v>33210</v>
      </c>
    </row>
    <row r="12" spans="1:4">
      <c r="A12" s="79">
        <v>10</v>
      </c>
      <c r="B12" s="79" t="s">
        <v>11</v>
      </c>
      <c r="C12" s="80">
        <v>206</v>
      </c>
      <c r="D12" s="81">
        <v>208524.65000000002</v>
      </c>
    </row>
    <row r="13" spans="1:4">
      <c r="A13" s="79">
        <v>11</v>
      </c>
      <c r="B13" s="79" t="s">
        <v>14</v>
      </c>
      <c r="C13" s="80">
        <v>26</v>
      </c>
      <c r="D13" s="81">
        <v>29185.85</v>
      </c>
    </row>
    <row r="14" spans="1:4">
      <c r="A14" s="79">
        <v>12</v>
      </c>
      <c r="B14" s="79" t="s">
        <v>15</v>
      </c>
      <c r="C14" s="80">
        <v>174</v>
      </c>
      <c r="D14" s="81">
        <v>677367.27</v>
      </c>
    </row>
    <row r="15" spans="1:4">
      <c r="A15" s="79">
        <v>13</v>
      </c>
      <c r="B15" s="79" t="s">
        <v>16</v>
      </c>
      <c r="C15" s="80">
        <v>81</v>
      </c>
      <c r="D15" s="81">
        <v>38070</v>
      </c>
    </row>
    <row r="16" spans="1:4">
      <c r="A16" s="79">
        <v>14</v>
      </c>
      <c r="B16" s="79" t="s">
        <v>2</v>
      </c>
      <c r="C16" s="80">
        <v>728</v>
      </c>
      <c r="D16" s="81">
        <v>45316</v>
      </c>
    </row>
    <row r="17" spans="1:4">
      <c r="A17" s="79">
        <v>15</v>
      </c>
      <c r="B17" s="79" t="s">
        <v>66</v>
      </c>
      <c r="C17" s="80">
        <v>793</v>
      </c>
      <c r="D17" s="81">
        <v>197256.2</v>
      </c>
    </row>
    <row r="18" spans="1:4">
      <c r="A18" s="79">
        <v>16</v>
      </c>
      <c r="B18" s="79" t="s">
        <v>23</v>
      </c>
      <c r="C18" s="80">
        <v>30</v>
      </c>
      <c r="D18" s="81">
        <v>44700</v>
      </c>
    </row>
    <row r="19" spans="1:4">
      <c r="A19" s="79">
        <v>17</v>
      </c>
      <c r="B19" s="79" t="s">
        <v>25</v>
      </c>
      <c r="C19" s="80">
        <v>25</v>
      </c>
      <c r="D19" s="81">
        <v>29750</v>
      </c>
    </row>
    <row r="20" spans="1:4">
      <c r="A20" s="79">
        <v>18</v>
      </c>
      <c r="B20" s="79" t="s">
        <v>19</v>
      </c>
      <c r="C20" s="80">
        <v>843</v>
      </c>
      <c r="D20" s="81">
        <v>362530</v>
      </c>
    </row>
    <row r="21" spans="1:4">
      <c r="A21" s="79">
        <v>19</v>
      </c>
      <c r="B21" s="79" t="s">
        <v>20</v>
      </c>
      <c r="C21" s="80">
        <v>154</v>
      </c>
      <c r="D21" s="81">
        <v>80293.679999999993</v>
      </c>
    </row>
    <row r="22" spans="1:4">
      <c r="A22" s="79">
        <v>20</v>
      </c>
      <c r="B22" s="79" t="s">
        <v>17</v>
      </c>
      <c r="C22" s="80">
        <v>602</v>
      </c>
      <c r="D22" s="81">
        <v>91063</v>
      </c>
    </row>
    <row r="23" spans="1:4">
      <c r="A23" s="79">
        <v>21</v>
      </c>
      <c r="B23" s="79" t="s">
        <v>30</v>
      </c>
      <c r="C23" s="80">
        <v>322</v>
      </c>
      <c r="D23" s="81">
        <v>44480.799999999996</v>
      </c>
    </row>
    <row r="24" spans="1:4">
      <c r="A24" s="79">
        <v>22</v>
      </c>
      <c r="B24" s="79" t="s">
        <v>31</v>
      </c>
      <c r="C24" s="80">
        <v>116</v>
      </c>
      <c r="D24" s="81">
        <v>74088</v>
      </c>
    </row>
    <row r="25" spans="1:4">
      <c r="A25" s="79"/>
      <c r="B25" s="79" t="s">
        <v>256</v>
      </c>
      <c r="C25" s="80"/>
      <c r="D25" s="81">
        <f>SUM(D2:D24)</f>
        <v>3133761.83</v>
      </c>
    </row>
    <row r="27" spans="1:4" ht="31">
      <c r="A27" s="124" t="s">
        <v>0</v>
      </c>
      <c r="B27" s="124" t="s">
        <v>306</v>
      </c>
      <c r="C27" s="170" t="s">
        <v>242</v>
      </c>
      <c r="D27" s="171" t="s">
        <v>257</v>
      </c>
    </row>
    <row r="28" spans="1:4" ht="24">
      <c r="A28" s="6">
        <v>1</v>
      </c>
      <c r="B28" s="7" t="s">
        <v>81</v>
      </c>
      <c r="C28" s="80">
        <v>4</v>
      </c>
      <c r="D28" s="80">
        <v>8800</v>
      </c>
    </row>
    <row r="29" spans="1:4" ht="24">
      <c r="A29" s="11">
        <v>2</v>
      </c>
      <c r="B29" s="7" t="s">
        <v>84</v>
      </c>
      <c r="C29" s="80">
        <v>160</v>
      </c>
      <c r="D29" s="80">
        <v>132851.20000000001</v>
      </c>
    </row>
    <row r="30" spans="1:4" ht="24">
      <c r="A30" s="51">
        <v>3</v>
      </c>
      <c r="B30" s="33" t="s">
        <v>86</v>
      </c>
      <c r="C30" s="80">
        <v>37</v>
      </c>
      <c r="D30" s="80">
        <v>32133.9</v>
      </c>
    </row>
    <row r="31" spans="1:4" ht="24">
      <c r="A31" s="49">
        <v>4</v>
      </c>
      <c r="B31" s="33" t="s">
        <v>183</v>
      </c>
      <c r="C31" s="80">
        <v>810</v>
      </c>
      <c r="D31" s="80">
        <v>30290</v>
      </c>
    </row>
    <row r="32" spans="1:4" ht="24">
      <c r="A32" s="51">
        <v>5</v>
      </c>
      <c r="B32" s="33" t="s">
        <v>89</v>
      </c>
      <c r="C32" s="80">
        <v>345</v>
      </c>
      <c r="D32" s="80">
        <v>16630</v>
      </c>
    </row>
    <row r="33" spans="1:4" ht="24">
      <c r="A33" s="51">
        <v>6</v>
      </c>
      <c r="B33" s="33" t="s">
        <v>90</v>
      </c>
      <c r="C33" s="80">
        <v>290</v>
      </c>
      <c r="D33" s="80">
        <v>17590</v>
      </c>
    </row>
    <row r="34" spans="1:4" ht="24">
      <c r="A34" s="49">
        <v>7</v>
      </c>
      <c r="B34" s="33" t="s">
        <v>91</v>
      </c>
      <c r="C34" s="80">
        <v>60</v>
      </c>
      <c r="D34" s="80">
        <v>906.80000000000007</v>
      </c>
    </row>
    <row r="35" spans="1:4" ht="24">
      <c r="A35" s="49">
        <v>8</v>
      </c>
      <c r="B35" s="33" t="s">
        <v>93</v>
      </c>
      <c r="C35" s="80">
        <v>190</v>
      </c>
      <c r="D35" s="80">
        <v>2513.5</v>
      </c>
    </row>
    <row r="36" spans="1:4" ht="24">
      <c r="A36" s="49">
        <v>9</v>
      </c>
      <c r="B36" s="33" t="s">
        <v>94</v>
      </c>
      <c r="C36" s="80">
        <v>475</v>
      </c>
      <c r="D36" s="80">
        <v>23080</v>
      </c>
    </row>
    <row r="37" spans="1:4">
      <c r="A37" s="88"/>
      <c r="B37" s="145" t="s">
        <v>305</v>
      </c>
      <c r="C37" s="80"/>
      <c r="D37" s="80">
        <f>SUM(D28:D36)</f>
        <v>264795.40000000002</v>
      </c>
    </row>
    <row r="38" spans="1:4">
      <c r="A38" s="167"/>
      <c r="B38" s="168"/>
      <c r="C38" s="169"/>
      <c r="D38" s="16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9F4C4-E404-40C4-935D-AAAAD0B54783}">
  <dimension ref="A2:D15"/>
  <sheetViews>
    <sheetView zoomScaleNormal="100" workbookViewId="0">
      <selection activeCell="F2" sqref="F2"/>
    </sheetView>
  </sheetViews>
  <sheetFormatPr defaultRowHeight="14.5"/>
  <cols>
    <col min="1" max="1" width="3.26953125" customWidth="1"/>
    <col min="2" max="2" width="19" customWidth="1"/>
    <col min="3" max="3" width="60.7265625" customWidth="1"/>
    <col min="4" max="4" width="13.90625" customWidth="1"/>
  </cols>
  <sheetData>
    <row r="2" spans="1:4" ht="31" customHeight="1">
      <c r="A2" s="143"/>
      <c r="B2" s="143" t="s">
        <v>288</v>
      </c>
      <c r="C2" s="143" t="s">
        <v>289</v>
      </c>
      <c r="D2" s="143" t="s">
        <v>290</v>
      </c>
    </row>
    <row r="3" spans="1:4" ht="58.5">
      <c r="A3" s="112">
        <v>2</v>
      </c>
      <c r="B3" s="113" t="s">
        <v>291</v>
      </c>
      <c r="C3" s="114" t="s">
        <v>292</v>
      </c>
      <c r="D3" s="79" t="s">
        <v>228</v>
      </c>
    </row>
    <row r="4" spans="1:4">
      <c r="A4" s="79"/>
      <c r="B4" s="79"/>
      <c r="C4" s="79"/>
      <c r="D4" s="79"/>
    </row>
    <row r="5" spans="1:4" ht="21">
      <c r="A5" s="112">
        <v>3</v>
      </c>
      <c r="B5" s="115" t="s">
        <v>4</v>
      </c>
      <c r="C5" s="116" t="s">
        <v>293</v>
      </c>
      <c r="D5" s="79" t="s">
        <v>228</v>
      </c>
    </row>
    <row r="6" spans="1:4">
      <c r="A6" s="79"/>
      <c r="B6" s="79"/>
      <c r="C6" s="79"/>
      <c r="D6" s="79"/>
    </row>
    <row r="7" spans="1:4" ht="21">
      <c r="A7" s="112">
        <v>5</v>
      </c>
      <c r="B7" s="115" t="s">
        <v>294</v>
      </c>
      <c r="C7" s="117" t="s">
        <v>295</v>
      </c>
      <c r="D7" s="79" t="s">
        <v>228</v>
      </c>
    </row>
    <row r="8" spans="1:4">
      <c r="A8" s="79"/>
      <c r="B8" s="79"/>
      <c r="C8" s="79"/>
      <c r="D8" s="79"/>
    </row>
    <row r="9" spans="1:4" ht="21">
      <c r="A9" s="112">
        <v>11</v>
      </c>
      <c r="B9" s="115" t="s">
        <v>296</v>
      </c>
      <c r="C9" s="116" t="s">
        <v>297</v>
      </c>
      <c r="D9" s="79" t="s">
        <v>228</v>
      </c>
    </row>
    <row r="10" spans="1:4">
      <c r="A10" s="79"/>
      <c r="B10" s="79"/>
      <c r="C10" s="79"/>
      <c r="D10" s="79"/>
    </row>
    <row r="11" spans="1:4" ht="21">
      <c r="A11" s="112">
        <v>13</v>
      </c>
      <c r="B11" s="115" t="s">
        <v>17</v>
      </c>
      <c r="C11" s="118" t="s">
        <v>298</v>
      </c>
      <c r="D11" s="79" t="s">
        <v>228</v>
      </c>
    </row>
    <row r="12" spans="1:4" ht="21">
      <c r="A12" s="112"/>
      <c r="B12" s="115"/>
      <c r="C12" s="119"/>
      <c r="D12" s="79"/>
    </row>
    <row r="13" spans="1:4" ht="21">
      <c r="A13" s="112">
        <v>14</v>
      </c>
      <c r="B13" s="115" t="s">
        <v>2</v>
      </c>
      <c r="C13" s="120" t="s">
        <v>299</v>
      </c>
      <c r="D13" s="79" t="s">
        <v>228</v>
      </c>
    </row>
    <row r="14" spans="1:4">
      <c r="A14" s="79"/>
      <c r="B14" s="79"/>
      <c r="C14" s="79"/>
      <c r="D14" s="79"/>
    </row>
    <row r="15" spans="1:4" ht="58.5">
      <c r="A15" s="112">
        <v>15</v>
      </c>
      <c r="B15" s="121" t="s">
        <v>19</v>
      </c>
      <c r="C15" s="118" t="s">
        <v>300</v>
      </c>
      <c r="D15" s="79" t="s">
        <v>237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906DF-56E3-4496-ABF4-5FB59BDEF3E3}">
  <dimension ref="A1:R27"/>
  <sheetViews>
    <sheetView tabSelected="1" topLeftCell="B1" zoomScale="70" zoomScaleNormal="70" workbookViewId="0">
      <pane xSplit="2" ySplit="4" topLeftCell="F5" activePane="bottomRight" state="frozen"/>
      <selection activeCell="I62" sqref="I62"/>
      <selection pane="topRight" activeCell="I62" sqref="I62"/>
      <selection pane="bottomLeft" activeCell="I62" sqref="I62"/>
      <selection pane="bottomRight" activeCell="J19" sqref="J19"/>
    </sheetView>
  </sheetViews>
  <sheetFormatPr defaultRowHeight="14.5"/>
  <cols>
    <col min="1" max="2" width="6.26953125" customWidth="1"/>
    <col min="3" max="3" width="29.7265625" customWidth="1"/>
    <col min="4" max="4" width="26" customWidth="1"/>
    <col min="5" max="5" width="19.26953125" customWidth="1"/>
    <col min="6" max="6" width="22.26953125" customWidth="1"/>
    <col min="7" max="7" width="25.453125" customWidth="1"/>
    <col min="8" max="8" width="27" customWidth="1"/>
    <col min="9" max="9" width="19.1796875" customWidth="1"/>
    <col min="10" max="10" width="20.7265625" customWidth="1"/>
    <col min="11" max="11" width="25.81640625" customWidth="1"/>
    <col min="12" max="12" width="17.7265625" customWidth="1"/>
    <col min="13" max="13" width="22.453125" customWidth="1"/>
    <col min="14" max="14" width="22.54296875" customWidth="1"/>
    <col min="15" max="15" width="18.26953125" customWidth="1"/>
    <col min="16" max="16" width="21.54296875" customWidth="1"/>
    <col min="17" max="17" width="17.453125" customWidth="1"/>
  </cols>
  <sheetData>
    <row r="1" spans="1:18" ht="29.25" customHeight="1">
      <c r="A1" s="229" t="s">
        <v>309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8" ht="55.5" customHeight="1">
      <c r="A2" s="230"/>
      <c r="B2" s="230"/>
      <c r="C2" s="231"/>
      <c r="D2" s="274" t="s">
        <v>310</v>
      </c>
      <c r="E2" s="275"/>
      <c r="F2" s="275"/>
      <c r="G2" s="275"/>
      <c r="H2" s="275"/>
      <c r="I2" s="275"/>
      <c r="J2" s="275"/>
      <c r="K2" s="275"/>
    </row>
    <row r="3" spans="1:18" ht="17.25" customHeight="1">
      <c r="A3" s="232" t="s">
        <v>0</v>
      </c>
      <c r="B3" s="233"/>
      <c r="C3" s="232" t="s">
        <v>288</v>
      </c>
      <c r="D3" s="234" t="s">
        <v>311</v>
      </c>
      <c r="E3" s="235"/>
      <c r="F3" s="235"/>
      <c r="G3" s="235"/>
      <c r="H3" s="235"/>
      <c r="I3" s="235"/>
      <c r="J3" s="235"/>
      <c r="K3" s="236"/>
      <c r="L3" s="237" t="s">
        <v>312</v>
      </c>
      <c r="M3" s="237"/>
      <c r="N3" s="237"/>
      <c r="O3" s="238" t="s">
        <v>313</v>
      </c>
      <c r="P3" s="238"/>
      <c r="Q3" s="238"/>
    </row>
    <row r="4" spans="1:18" ht="19.5">
      <c r="A4" s="239"/>
      <c r="B4" s="240"/>
      <c r="C4" s="239"/>
      <c r="D4" s="241">
        <v>1</v>
      </c>
      <c r="E4" s="242">
        <v>2</v>
      </c>
      <c r="F4" s="242">
        <v>3</v>
      </c>
      <c r="G4" s="241">
        <v>4</v>
      </c>
      <c r="H4" s="241">
        <v>5</v>
      </c>
      <c r="I4" s="241">
        <v>6</v>
      </c>
      <c r="J4" s="243">
        <v>7</v>
      </c>
      <c r="K4" s="243">
        <v>8</v>
      </c>
      <c r="L4" s="244">
        <v>1</v>
      </c>
      <c r="M4" s="244">
        <v>2</v>
      </c>
      <c r="N4" s="244">
        <v>3</v>
      </c>
      <c r="O4" s="245">
        <v>1</v>
      </c>
      <c r="P4" s="245">
        <v>2</v>
      </c>
      <c r="Q4" s="245">
        <v>3</v>
      </c>
    </row>
    <row r="5" spans="1:18" ht="114" customHeight="1">
      <c r="A5" s="246">
        <v>1</v>
      </c>
      <c r="B5" s="112">
        <v>1</v>
      </c>
      <c r="C5" s="115" t="s">
        <v>314</v>
      </c>
      <c r="D5" s="247" t="s">
        <v>315</v>
      </c>
      <c r="E5" s="248" t="s">
        <v>316</v>
      </c>
      <c r="F5" s="249" t="s">
        <v>317</v>
      </c>
      <c r="G5" s="248" t="s">
        <v>318</v>
      </c>
      <c r="H5" s="248" t="s">
        <v>319</v>
      </c>
      <c r="I5" s="248" t="s">
        <v>320</v>
      </c>
      <c r="J5" s="250"/>
      <c r="K5" s="250"/>
      <c r="L5" s="251" t="s">
        <v>321</v>
      </c>
      <c r="M5" s="251" t="s">
        <v>322</v>
      </c>
      <c r="N5" s="251" t="s">
        <v>323</v>
      </c>
      <c r="O5" s="251" t="s">
        <v>324</v>
      </c>
      <c r="P5" s="251" t="s">
        <v>325</v>
      </c>
      <c r="Q5" s="252"/>
      <c r="R5" s="253"/>
    </row>
    <row r="6" spans="1:18" ht="95.25" customHeight="1">
      <c r="A6" s="246">
        <v>2</v>
      </c>
      <c r="B6" s="112">
        <v>2</v>
      </c>
      <c r="C6" s="115" t="s">
        <v>291</v>
      </c>
      <c r="D6" s="247" t="s">
        <v>326</v>
      </c>
      <c r="E6" s="254" t="s">
        <v>327</v>
      </c>
      <c r="F6" s="248" t="s">
        <v>328</v>
      </c>
      <c r="G6" s="249" t="s">
        <v>329</v>
      </c>
      <c r="H6" s="255" t="s">
        <v>330</v>
      </c>
      <c r="I6" s="249" t="s">
        <v>331</v>
      </c>
      <c r="J6" s="249" t="s">
        <v>332</v>
      </c>
      <c r="K6" s="249" t="s">
        <v>333</v>
      </c>
      <c r="L6" s="252"/>
      <c r="M6" s="252"/>
      <c r="N6" s="252"/>
      <c r="O6" s="251" t="s">
        <v>334</v>
      </c>
      <c r="P6" s="251" t="s">
        <v>335</v>
      </c>
      <c r="Q6" s="251" t="s">
        <v>336</v>
      </c>
      <c r="R6" s="253"/>
    </row>
    <row r="7" spans="1:18" ht="72" customHeight="1">
      <c r="A7" s="246">
        <v>3</v>
      </c>
      <c r="B7" s="112">
        <v>3</v>
      </c>
      <c r="C7" s="115" t="s">
        <v>4</v>
      </c>
      <c r="D7" s="251" t="s">
        <v>337</v>
      </c>
      <c r="E7" s="251" t="s">
        <v>338</v>
      </c>
      <c r="F7" s="256" t="s">
        <v>339</v>
      </c>
      <c r="G7" s="256" t="s">
        <v>340</v>
      </c>
      <c r="H7" s="251" t="s">
        <v>341</v>
      </c>
      <c r="I7" s="251" t="s">
        <v>342</v>
      </c>
      <c r="J7" s="272" t="s">
        <v>343</v>
      </c>
      <c r="K7" s="257"/>
      <c r="L7" s="257"/>
      <c r="M7" s="258"/>
      <c r="N7" s="258"/>
      <c r="O7" s="251" t="s">
        <v>344</v>
      </c>
      <c r="P7" s="251" t="s">
        <v>345</v>
      </c>
      <c r="Q7" s="257"/>
      <c r="R7" s="253"/>
    </row>
    <row r="8" spans="1:18" ht="105.75" customHeight="1">
      <c r="A8" s="246">
        <v>4</v>
      </c>
      <c r="B8" s="112">
        <v>4</v>
      </c>
      <c r="C8" s="115" t="s">
        <v>8</v>
      </c>
      <c r="D8" s="251" t="s">
        <v>346</v>
      </c>
      <c r="E8" s="251" t="s">
        <v>347</v>
      </c>
      <c r="F8" s="256" t="s">
        <v>348</v>
      </c>
      <c r="G8" s="257"/>
      <c r="H8" s="257"/>
      <c r="I8" s="257"/>
      <c r="J8" s="257"/>
      <c r="K8" s="257"/>
      <c r="L8" s="257"/>
      <c r="M8" s="258"/>
      <c r="N8" s="258"/>
      <c r="O8" s="251" t="s">
        <v>349</v>
      </c>
      <c r="P8" s="251" t="s">
        <v>350</v>
      </c>
      <c r="Q8" s="257"/>
      <c r="R8" s="253"/>
    </row>
    <row r="9" spans="1:18" ht="76.5" customHeight="1">
      <c r="A9" s="246">
        <v>5</v>
      </c>
      <c r="B9" s="112">
        <v>5</v>
      </c>
      <c r="C9" s="115" t="s">
        <v>294</v>
      </c>
      <c r="D9" s="251" t="s">
        <v>351</v>
      </c>
      <c r="E9" s="251" t="s">
        <v>352</v>
      </c>
      <c r="F9" s="256" t="s">
        <v>353</v>
      </c>
      <c r="G9" s="251" t="s">
        <v>354</v>
      </c>
      <c r="H9" s="251" t="s">
        <v>355</v>
      </c>
      <c r="I9" s="251" t="s">
        <v>356</v>
      </c>
      <c r="J9" s="251" t="s">
        <v>357</v>
      </c>
      <c r="K9" s="273" t="s">
        <v>358</v>
      </c>
      <c r="L9" s="257"/>
      <c r="M9" s="258"/>
      <c r="N9" s="258"/>
      <c r="O9" s="251" t="s">
        <v>359</v>
      </c>
      <c r="P9" s="251" t="s">
        <v>350</v>
      </c>
      <c r="Q9" s="257"/>
      <c r="R9" s="253"/>
    </row>
    <row r="10" spans="1:18" ht="75" customHeight="1">
      <c r="A10" s="246">
        <v>6</v>
      </c>
      <c r="B10" s="112">
        <v>6</v>
      </c>
      <c r="C10" s="115" t="s">
        <v>9</v>
      </c>
      <c r="D10" s="256" t="s">
        <v>360</v>
      </c>
      <c r="E10" s="251" t="s">
        <v>361</v>
      </c>
      <c r="F10" s="251" t="s">
        <v>362</v>
      </c>
      <c r="G10" s="251" t="s">
        <v>363</v>
      </c>
      <c r="H10" s="256" t="s">
        <v>330</v>
      </c>
      <c r="I10" s="251" t="s">
        <v>364</v>
      </c>
      <c r="J10" s="251" t="s">
        <v>365</v>
      </c>
      <c r="K10" s="251" t="s">
        <v>366</v>
      </c>
      <c r="L10" s="257"/>
      <c r="M10" s="258"/>
      <c r="N10" s="258"/>
      <c r="O10" s="251" t="s">
        <v>335</v>
      </c>
      <c r="P10" s="251" t="s">
        <v>335</v>
      </c>
      <c r="Q10" s="251" t="s">
        <v>335</v>
      </c>
      <c r="R10" s="253"/>
    </row>
    <row r="11" spans="1:18" ht="90.75" customHeight="1">
      <c r="A11" s="246">
        <v>7</v>
      </c>
      <c r="B11" s="112">
        <v>7</v>
      </c>
      <c r="C11" s="115" t="s">
        <v>10</v>
      </c>
      <c r="D11" s="251" t="s">
        <v>346</v>
      </c>
      <c r="E11" s="251" t="s">
        <v>367</v>
      </c>
      <c r="F11" s="257"/>
      <c r="G11" s="257"/>
      <c r="H11" s="257"/>
      <c r="I11" s="257"/>
      <c r="J11" s="257"/>
      <c r="K11" s="257"/>
      <c r="L11" s="257"/>
      <c r="M11" s="258"/>
      <c r="N11" s="258"/>
      <c r="O11" s="251" t="s">
        <v>349</v>
      </c>
      <c r="P11" s="251" t="s">
        <v>350</v>
      </c>
      <c r="Q11" s="257"/>
      <c r="R11" s="253"/>
    </row>
    <row r="12" spans="1:18" ht="126.75" customHeight="1">
      <c r="A12" s="246">
        <v>8</v>
      </c>
      <c r="B12" s="112">
        <v>8</v>
      </c>
      <c r="C12" s="115" t="s">
        <v>11</v>
      </c>
      <c r="D12" s="251" t="s">
        <v>368</v>
      </c>
      <c r="E12" s="256" t="s">
        <v>369</v>
      </c>
      <c r="F12" s="251" t="s">
        <v>370</v>
      </c>
      <c r="G12" s="251" t="s">
        <v>371</v>
      </c>
      <c r="H12" s="257"/>
      <c r="I12" s="258"/>
      <c r="J12" s="257"/>
      <c r="K12" s="257"/>
      <c r="L12" s="259" t="s">
        <v>372</v>
      </c>
      <c r="M12" s="258"/>
      <c r="N12" s="258"/>
      <c r="O12" s="251" t="s">
        <v>349</v>
      </c>
      <c r="P12" s="251" t="s">
        <v>373</v>
      </c>
      <c r="Q12" s="251" t="s">
        <v>345</v>
      </c>
      <c r="R12" s="253"/>
    </row>
    <row r="13" spans="1:18" ht="129" customHeight="1">
      <c r="A13" s="246">
        <v>9</v>
      </c>
      <c r="B13" s="112">
        <v>9</v>
      </c>
      <c r="C13" s="115" t="s">
        <v>14</v>
      </c>
      <c r="D13" s="251" t="s">
        <v>368</v>
      </c>
      <c r="E13" s="251" t="s">
        <v>369</v>
      </c>
      <c r="F13" s="251" t="s">
        <v>370</v>
      </c>
      <c r="G13" s="251" t="s">
        <v>371</v>
      </c>
      <c r="H13" s="257"/>
      <c r="I13" s="257"/>
      <c r="J13" s="257"/>
      <c r="K13" s="257"/>
      <c r="L13" s="259" t="s">
        <v>374</v>
      </c>
      <c r="M13" s="258"/>
      <c r="N13" s="258"/>
      <c r="O13" s="251" t="s">
        <v>375</v>
      </c>
      <c r="P13" s="251" t="s">
        <v>373</v>
      </c>
      <c r="Q13" s="251" t="s">
        <v>336</v>
      </c>
      <c r="R13" s="253"/>
    </row>
    <row r="14" spans="1:18" ht="111" customHeight="1">
      <c r="A14" s="246">
        <v>10</v>
      </c>
      <c r="B14" s="112">
        <v>10</v>
      </c>
      <c r="C14" s="115" t="s">
        <v>15</v>
      </c>
      <c r="D14" s="251" t="s">
        <v>376</v>
      </c>
      <c r="E14" s="251" t="s">
        <v>377</v>
      </c>
      <c r="F14" s="251" t="s">
        <v>378</v>
      </c>
      <c r="G14" s="251" t="s">
        <v>379</v>
      </c>
      <c r="H14" s="251" t="s">
        <v>380</v>
      </c>
      <c r="I14" s="257"/>
      <c r="J14" s="257"/>
      <c r="K14" s="257"/>
      <c r="L14" s="251" t="s">
        <v>381</v>
      </c>
      <c r="M14" s="251" t="s">
        <v>382</v>
      </c>
      <c r="N14" s="251" t="s">
        <v>383</v>
      </c>
      <c r="O14" s="251" t="s">
        <v>384</v>
      </c>
      <c r="P14" s="251" t="s">
        <v>336</v>
      </c>
      <c r="Q14" s="257"/>
      <c r="R14" s="253"/>
    </row>
    <row r="15" spans="1:18" ht="72" customHeight="1">
      <c r="A15" s="246">
        <v>11</v>
      </c>
      <c r="B15" s="112">
        <v>11</v>
      </c>
      <c r="C15" s="115" t="s">
        <v>296</v>
      </c>
      <c r="D15" s="251" t="s">
        <v>385</v>
      </c>
      <c r="E15" s="251" t="s">
        <v>386</v>
      </c>
      <c r="F15" s="256" t="s">
        <v>387</v>
      </c>
      <c r="G15" s="272" t="s">
        <v>388</v>
      </c>
      <c r="H15" s="257"/>
      <c r="I15" s="257"/>
      <c r="J15" s="257"/>
      <c r="K15" s="257"/>
      <c r="L15" s="257"/>
      <c r="M15" s="258"/>
      <c r="N15" s="258"/>
      <c r="O15" s="251" t="s">
        <v>349</v>
      </c>
      <c r="P15" s="251" t="s">
        <v>350</v>
      </c>
      <c r="Q15" s="257"/>
      <c r="R15" s="253"/>
    </row>
    <row r="16" spans="1:18" ht="42" customHeight="1">
      <c r="A16" s="246">
        <v>12</v>
      </c>
      <c r="B16" s="112">
        <v>12</v>
      </c>
      <c r="C16" s="115" t="s">
        <v>16</v>
      </c>
      <c r="D16" s="251" t="s">
        <v>389</v>
      </c>
      <c r="E16" s="251" t="s">
        <v>390</v>
      </c>
      <c r="F16" s="256" t="s">
        <v>391</v>
      </c>
      <c r="G16" s="256" t="s">
        <v>392</v>
      </c>
      <c r="H16" s="257"/>
      <c r="I16" s="257"/>
      <c r="J16" s="257"/>
      <c r="K16" s="257"/>
      <c r="L16" s="251" t="s">
        <v>393</v>
      </c>
      <c r="M16" s="258"/>
      <c r="N16" s="258"/>
      <c r="O16" s="251" t="s">
        <v>349</v>
      </c>
      <c r="P16" s="258"/>
      <c r="Q16" s="257"/>
      <c r="R16" s="253"/>
    </row>
    <row r="17" spans="1:18" ht="69" customHeight="1">
      <c r="A17" s="246">
        <v>13</v>
      </c>
      <c r="B17" s="112">
        <v>13</v>
      </c>
      <c r="C17" s="115" t="s">
        <v>17</v>
      </c>
      <c r="D17" s="251" t="s">
        <v>394</v>
      </c>
      <c r="E17" s="251" t="s">
        <v>395</v>
      </c>
      <c r="F17" s="251" t="s">
        <v>396</v>
      </c>
      <c r="G17" s="251" t="s">
        <v>397</v>
      </c>
      <c r="H17" s="118" t="s">
        <v>398</v>
      </c>
      <c r="I17" s="251" t="s">
        <v>399</v>
      </c>
      <c r="J17" s="251" t="s">
        <v>400</v>
      </c>
      <c r="K17" s="251" t="s">
        <v>401</v>
      </c>
      <c r="L17" s="257"/>
      <c r="M17" s="258"/>
      <c r="N17" s="258"/>
      <c r="O17" s="251" t="s">
        <v>402</v>
      </c>
      <c r="P17" s="251" t="s">
        <v>350</v>
      </c>
      <c r="Q17" s="257"/>
      <c r="R17" s="253"/>
    </row>
    <row r="18" spans="1:18" ht="78">
      <c r="A18" s="246">
        <v>14</v>
      </c>
      <c r="B18" s="112">
        <v>14</v>
      </c>
      <c r="C18" s="115" t="s">
        <v>2</v>
      </c>
      <c r="D18" s="251" t="s">
        <v>403</v>
      </c>
      <c r="E18" s="251" t="s">
        <v>404</v>
      </c>
      <c r="F18" s="256" t="s">
        <v>405</v>
      </c>
      <c r="G18" s="251" t="s">
        <v>406</v>
      </c>
      <c r="H18" s="251" t="s">
        <v>407</v>
      </c>
      <c r="I18" s="271" t="s">
        <v>408</v>
      </c>
      <c r="J18" s="251" t="s">
        <v>409</v>
      </c>
      <c r="K18" s="257"/>
      <c r="L18" s="257"/>
      <c r="M18" s="258"/>
      <c r="N18" s="258"/>
      <c r="O18" s="258"/>
      <c r="P18" s="258"/>
      <c r="Q18" s="257"/>
      <c r="R18" s="253"/>
    </row>
    <row r="19" spans="1:18" ht="129" customHeight="1">
      <c r="A19" s="246">
        <v>15</v>
      </c>
      <c r="B19" s="112">
        <v>15</v>
      </c>
      <c r="C19" s="115" t="s">
        <v>19</v>
      </c>
      <c r="D19" s="251" t="s">
        <v>410</v>
      </c>
      <c r="E19" s="251" t="s">
        <v>411</v>
      </c>
      <c r="F19" s="251" t="s">
        <v>412</v>
      </c>
      <c r="G19" s="251" t="s">
        <v>413</v>
      </c>
      <c r="H19" s="251" t="s">
        <v>414</v>
      </c>
      <c r="I19" s="251" t="s">
        <v>466</v>
      </c>
      <c r="J19" s="256" t="s">
        <v>415</v>
      </c>
      <c r="K19" s="118" t="s">
        <v>465</v>
      </c>
      <c r="L19" s="251" t="s">
        <v>417</v>
      </c>
      <c r="M19" s="258"/>
      <c r="N19" s="258"/>
      <c r="O19" s="251" t="s">
        <v>373</v>
      </c>
      <c r="P19" s="251" t="s">
        <v>418</v>
      </c>
      <c r="Q19" s="251" t="s">
        <v>419</v>
      </c>
      <c r="R19" s="253"/>
    </row>
    <row r="20" spans="1:18" ht="136.5">
      <c r="A20" s="246">
        <v>16</v>
      </c>
      <c r="B20" s="112">
        <v>16</v>
      </c>
      <c r="C20" s="115" t="s">
        <v>20</v>
      </c>
      <c r="D20" s="251" t="s">
        <v>410</v>
      </c>
      <c r="E20" s="251" t="s">
        <v>420</v>
      </c>
      <c r="F20" s="251" t="s">
        <v>421</v>
      </c>
      <c r="G20" s="251" t="s">
        <v>422</v>
      </c>
      <c r="H20" s="251" t="s">
        <v>414</v>
      </c>
      <c r="I20" s="251" t="s">
        <v>423</v>
      </c>
      <c r="J20" s="256" t="s">
        <v>424</v>
      </c>
      <c r="K20" s="251" t="s">
        <v>416</v>
      </c>
      <c r="L20" s="251" t="s">
        <v>425</v>
      </c>
      <c r="M20" s="258"/>
      <c r="N20" s="258"/>
      <c r="O20" s="251" t="s">
        <v>373</v>
      </c>
      <c r="P20" s="251" t="s">
        <v>418</v>
      </c>
      <c r="Q20" s="251" t="s">
        <v>419</v>
      </c>
      <c r="R20" s="253"/>
    </row>
    <row r="21" spans="1:18" ht="58.5">
      <c r="A21" s="246">
        <v>17</v>
      </c>
      <c r="B21" s="112">
        <v>17</v>
      </c>
      <c r="C21" s="115" t="s">
        <v>23</v>
      </c>
      <c r="D21" s="256" t="s">
        <v>426</v>
      </c>
      <c r="E21" s="256" t="s">
        <v>427</v>
      </c>
      <c r="F21" s="251" t="s">
        <v>428</v>
      </c>
      <c r="G21" s="256" t="s">
        <v>429</v>
      </c>
      <c r="H21" s="257"/>
      <c r="I21" s="257"/>
      <c r="J21" s="257"/>
      <c r="K21" s="257"/>
      <c r="L21" s="257"/>
      <c r="M21" s="258"/>
      <c r="N21" s="258"/>
      <c r="O21" s="251" t="s">
        <v>430</v>
      </c>
      <c r="P21" s="258"/>
      <c r="Q21" s="257"/>
      <c r="R21" s="253"/>
    </row>
    <row r="22" spans="1:18" ht="58.5">
      <c r="A22" s="246">
        <v>18</v>
      </c>
      <c r="B22" s="112">
        <v>18</v>
      </c>
      <c r="C22" s="115" t="s">
        <v>25</v>
      </c>
      <c r="D22" s="256" t="s">
        <v>426</v>
      </c>
      <c r="E22" s="256" t="s">
        <v>427</v>
      </c>
      <c r="F22" s="251" t="s">
        <v>428</v>
      </c>
      <c r="G22" s="256" t="s">
        <v>429</v>
      </c>
      <c r="H22" s="257"/>
      <c r="I22" s="257"/>
      <c r="J22" s="257"/>
      <c r="K22" s="257"/>
      <c r="L22" s="257"/>
      <c r="M22" s="258"/>
      <c r="N22" s="258"/>
      <c r="O22" s="251" t="s">
        <v>430</v>
      </c>
      <c r="P22" s="258"/>
      <c r="Q22" s="257"/>
      <c r="R22" s="253"/>
    </row>
    <row r="23" spans="1:18" ht="73.5" customHeight="1">
      <c r="A23" s="246">
        <v>19</v>
      </c>
      <c r="B23" s="112">
        <v>19</v>
      </c>
      <c r="C23" s="115" t="s">
        <v>431</v>
      </c>
      <c r="D23" s="251" t="s">
        <v>432</v>
      </c>
      <c r="E23" s="251" t="s">
        <v>433</v>
      </c>
      <c r="F23" s="251" t="s">
        <v>434</v>
      </c>
      <c r="G23" s="251" t="s">
        <v>435</v>
      </c>
      <c r="H23" s="251" t="s">
        <v>436</v>
      </c>
      <c r="I23" s="251" t="s">
        <v>437</v>
      </c>
      <c r="J23" s="257"/>
      <c r="K23" s="257"/>
      <c r="L23" s="251" t="s">
        <v>438</v>
      </c>
      <c r="M23" s="258"/>
      <c r="N23" s="258"/>
      <c r="O23" s="251" t="s">
        <v>439</v>
      </c>
      <c r="P23" s="258"/>
      <c r="Q23" s="257"/>
      <c r="R23" s="253"/>
    </row>
    <row r="24" spans="1:18" ht="69.75" customHeight="1">
      <c r="A24" s="246">
        <v>20</v>
      </c>
      <c r="B24" s="112">
        <v>20</v>
      </c>
      <c r="C24" s="115" t="s">
        <v>28</v>
      </c>
      <c r="D24" s="251" t="s">
        <v>440</v>
      </c>
      <c r="E24" s="256" t="s">
        <v>441</v>
      </c>
      <c r="F24" s="251" t="s">
        <v>442</v>
      </c>
      <c r="G24" s="251" t="s">
        <v>443</v>
      </c>
      <c r="H24" s="257"/>
      <c r="I24" s="257"/>
      <c r="J24" s="257"/>
      <c r="K24" s="257"/>
      <c r="L24" s="257"/>
      <c r="M24" s="258"/>
      <c r="N24" s="258"/>
      <c r="O24" s="258"/>
      <c r="P24" s="258"/>
      <c r="Q24" s="257"/>
      <c r="R24" s="253"/>
    </row>
    <row r="25" spans="1:18" s="260" customFormat="1" ht="63" customHeight="1">
      <c r="B25" s="261">
        <v>21</v>
      </c>
      <c r="C25" s="261" t="s">
        <v>444</v>
      </c>
      <c r="D25" s="262" t="s">
        <v>445</v>
      </c>
      <c r="E25" s="262" t="s">
        <v>390</v>
      </c>
      <c r="F25" s="263" t="s">
        <v>391</v>
      </c>
      <c r="G25" s="262" t="s">
        <v>446</v>
      </c>
      <c r="H25" s="264"/>
      <c r="I25" s="264"/>
      <c r="J25" s="264"/>
      <c r="K25" s="264"/>
      <c r="L25" s="262" t="s">
        <v>393</v>
      </c>
      <c r="M25" s="264"/>
      <c r="N25" s="264"/>
      <c r="O25" s="262" t="s">
        <v>447</v>
      </c>
      <c r="P25" s="264"/>
      <c r="Q25" s="264"/>
      <c r="R25" s="265"/>
    </row>
    <row r="26" spans="1:18" s="266" customFormat="1" ht="128.25" customHeight="1">
      <c r="B26" s="112">
        <v>22</v>
      </c>
      <c r="C26" s="267" t="s">
        <v>30</v>
      </c>
      <c r="D26" s="268" t="s">
        <v>448</v>
      </c>
      <c r="E26" s="269" t="s">
        <v>449</v>
      </c>
      <c r="F26" s="269" t="s">
        <v>450</v>
      </c>
      <c r="G26" s="268" t="s">
        <v>451</v>
      </c>
      <c r="H26" s="268" t="s">
        <v>452</v>
      </c>
      <c r="I26" s="268" t="s">
        <v>453</v>
      </c>
      <c r="J26" s="268" t="s">
        <v>454</v>
      </c>
      <c r="K26" s="268" t="s">
        <v>455</v>
      </c>
      <c r="L26" s="268" t="s">
        <v>456</v>
      </c>
      <c r="M26" s="268" t="s">
        <v>457</v>
      </c>
      <c r="N26" s="270"/>
      <c r="O26" s="268" t="s">
        <v>458</v>
      </c>
      <c r="P26" s="270"/>
      <c r="Q26" s="270"/>
    </row>
    <row r="27" spans="1:18" s="266" customFormat="1" ht="168.75" customHeight="1">
      <c r="B27" s="112">
        <v>23</v>
      </c>
      <c r="C27" s="115" t="s">
        <v>31</v>
      </c>
      <c r="D27" s="268" t="s">
        <v>459</v>
      </c>
      <c r="E27" s="268" t="s">
        <v>460</v>
      </c>
      <c r="F27" s="268" t="s">
        <v>461</v>
      </c>
      <c r="G27" s="268" t="s">
        <v>462</v>
      </c>
      <c r="H27" s="268" t="s">
        <v>463</v>
      </c>
      <c r="I27" s="268" t="s">
        <v>464</v>
      </c>
      <c r="J27" s="270"/>
      <c r="K27" s="270"/>
      <c r="L27" s="270"/>
      <c r="M27" s="270"/>
      <c r="N27" s="270"/>
      <c r="O27" s="270"/>
      <c r="P27" s="270"/>
      <c r="Q27" s="270"/>
    </row>
  </sheetData>
  <mergeCells count="7">
    <mergeCell ref="O3:Q3"/>
    <mergeCell ref="A1:K1"/>
    <mergeCell ref="D2:K2"/>
    <mergeCell ref="A3:A4"/>
    <mergeCell ref="C3:C4"/>
    <mergeCell ref="D3:K3"/>
    <mergeCell ref="L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จัดหาร่วมเขต 4 หลัก</vt:lpstr>
      <vt:lpstr>จัดหาร่วมเขต 4 รอง</vt:lpstr>
      <vt:lpstr>สรุปรายการ</vt:lpstr>
      <vt:lpstr>เสนอแก้ไข spec</vt:lpstr>
      <vt:lpstr> คุณสมบัติ (spec)</vt:lpstr>
    </vt:vector>
  </TitlesOfParts>
  <Company>FasterOS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FasterUser</dc:creator>
  <cp:lastModifiedBy>Administrator</cp:lastModifiedBy>
  <cp:lastPrinted>2019-03-11T06:39:17Z</cp:lastPrinted>
  <dcterms:created xsi:type="dcterms:W3CDTF">2016-04-28T06:13:51Z</dcterms:created>
  <dcterms:modified xsi:type="dcterms:W3CDTF">2021-05-06T04:44:52Z</dcterms:modified>
</cp:coreProperties>
</file>